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45" windowWidth="19440" windowHeight="7935" tabRatio="873" firstSheet="1" activeTab="5"/>
  </bookViews>
  <sheets>
    <sheet name="10-ELK-TRESİM" sheetId="1" r:id="rId1"/>
    <sheet name="11-ELK-KDKS-TEMRİN" sheetId="2" r:id="rId2"/>
    <sheet name="11-ELK-AGKS-TEMRİN" sheetId="8" r:id="rId3"/>
    <sheet name="11-ELK-BDUY-TEMRİN" sheetId="9" r:id="rId4"/>
    <sheet name="11-ELK-DİJİTALTEMRİN" sheetId="7" r:id="rId5"/>
    <sheet name="12TL DİJİTAL TEMRİN" sheetId="5" r:id="rId6"/>
  </sheets>
  <calcPr calcId="125725"/>
</workbook>
</file>

<file path=xl/calcChain.xml><?xml version="1.0" encoding="utf-8"?>
<calcChain xmlns="http://schemas.openxmlformats.org/spreadsheetml/2006/main">
  <c r="Q12" i="5"/>
  <c r="H28" i="7"/>
  <c r="I28" s="1"/>
  <c r="H25"/>
  <c r="I25" s="1"/>
  <c r="H26"/>
  <c r="I26" s="1"/>
  <c r="H27"/>
  <c r="I6"/>
  <c r="I8"/>
  <c r="I12"/>
  <c r="I17"/>
  <c r="I21"/>
  <c r="I27"/>
  <c r="I5"/>
  <c r="H6"/>
  <c r="H7"/>
  <c r="I7" s="1"/>
  <c r="H8"/>
  <c r="H9"/>
  <c r="I9" s="1"/>
  <c r="H10"/>
  <c r="I10" s="1"/>
  <c r="H11"/>
  <c r="I11" s="1"/>
  <c r="H12"/>
  <c r="H13"/>
  <c r="I13" s="1"/>
  <c r="H14"/>
  <c r="I14" s="1"/>
  <c r="H15"/>
  <c r="I15" s="1"/>
  <c r="H16"/>
  <c r="I16" s="1"/>
  <c r="H17"/>
  <c r="H18"/>
  <c r="I18" s="1"/>
  <c r="H19"/>
  <c r="I19" s="1"/>
  <c r="H20"/>
  <c r="I20" s="1"/>
  <c r="H21"/>
  <c r="H22"/>
  <c r="I22" s="1"/>
  <c r="H23"/>
  <c r="H24"/>
  <c r="I24" s="1"/>
  <c r="H5"/>
  <c r="AW29" i="9"/>
  <c r="AW26"/>
  <c r="P27" i="8"/>
  <c r="AW25" i="9"/>
  <c r="AW22"/>
  <c r="AW14"/>
  <c r="AW15"/>
  <c r="AW16"/>
  <c r="AW17"/>
  <c r="AW19"/>
  <c r="AW20"/>
  <c r="AW21"/>
  <c r="AW12"/>
  <c r="P14" i="8"/>
  <c r="AW11" i="9"/>
  <c r="AW8"/>
  <c r="Z5" i="1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4"/>
  <c r="AW7" i="9"/>
  <c r="AW9"/>
  <c r="AW10"/>
  <c r="AW13"/>
  <c r="AW23"/>
  <c r="AW24"/>
  <c r="AW27"/>
  <c r="AW28"/>
  <c r="AW6"/>
  <c r="P30" i="8"/>
  <c r="J23"/>
  <c r="P23" s="1"/>
  <c r="P24"/>
  <c r="P11"/>
  <c r="J14" i="2"/>
  <c r="J15"/>
  <c r="J16"/>
  <c r="J17"/>
  <c r="J18"/>
  <c r="J19"/>
  <c r="J20"/>
  <c r="J21"/>
  <c r="P19" i="8"/>
  <c r="J13" i="2"/>
  <c r="J22"/>
  <c r="J23"/>
  <c r="J24"/>
  <c r="J25"/>
  <c r="J2"/>
  <c r="J4"/>
  <c r="J5"/>
  <c r="J6"/>
  <c r="J7"/>
  <c r="J8"/>
  <c r="J9"/>
  <c r="J10"/>
  <c r="J11"/>
  <c r="J8" i="8"/>
  <c r="P8" s="1"/>
  <c r="J9"/>
  <c r="P9" s="1"/>
  <c r="J10"/>
  <c r="P10" s="1"/>
  <c r="J11"/>
  <c r="J12"/>
  <c r="J13"/>
  <c r="P13" s="1"/>
  <c r="J15"/>
  <c r="P15" s="1"/>
  <c r="J16"/>
  <c r="P16" s="1"/>
  <c r="J17"/>
  <c r="P17" s="1"/>
  <c r="J18"/>
  <c r="P18" s="1"/>
  <c r="J19"/>
  <c r="J20"/>
  <c r="P20" s="1"/>
  <c r="J21"/>
  <c r="P21" s="1"/>
  <c r="J22"/>
  <c r="P22" s="1"/>
  <c r="J24"/>
  <c r="J25"/>
  <c r="P25" s="1"/>
  <c r="J26"/>
  <c r="J27"/>
  <c r="J28"/>
  <c r="P28" s="1"/>
  <c r="J29"/>
  <c r="P29" s="1"/>
  <c r="J30"/>
  <c r="J31"/>
  <c r="P31" s="1"/>
  <c r="P17" i="5"/>
  <c r="Q17" s="1"/>
  <c r="P16"/>
  <c r="Q16" s="1"/>
  <c r="P15"/>
  <c r="Q15" s="1"/>
  <c r="P14"/>
  <c r="Q14" s="1"/>
  <c r="P13"/>
  <c r="Q13" s="1"/>
  <c r="P12"/>
  <c r="P11"/>
  <c r="Q11" s="1"/>
  <c r="P10"/>
  <c r="Q10" s="1"/>
  <c r="P9"/>
  <c r="Q9" s="1"/>
  <c r="P8"/>
  <c r="Q8" s="1"/>
</calcChain>
</file>

<file path=xl/sharedStrings.xml><?xml version="1.0" encoding="utf-8"?>
<sst xmlns="http://schemas.openxmlformats.org/spreadsheetml/2006/main" count="291" uniqueCount="184">
  <si>
    <t>Hasan Başçeşme</t>
  </si>
  <si>
    <t>Hasan Göktaş</t>
  </si>
  <si>
    <t>Rıdvan Hasan Acar</t>
  </si>
  <si>
    <t>Muhammed Çağlak</t>
  </si>
  <si>
    <t>Hicran Buse AY</t>
  </si>
  <si>
    <t>Deniz Aksu</t>
  </si>
  <si>
    <t>Servet Tükenmez</t>
  </si>
  <si>
    <t>Murat Dik</t>
  </si>
  <si>
    <t>Muhammet Kılıç</t>
  </si>
  <si>
    <t>Osman Ay</t>
  </si>
  <si>
    <t>Faruk Çınar</t>
  </si>
  <si>
    <t>Fatma Der</t>
  </si>
  <si>
    <t>Melike Altınpınar</t>
  </si>
  <si>
    <t>İsmail Candan</t>
  </si>
  <si>
    <t>Rabia Dağ</t>
  </si>
  <si>
    <t>Batuhan Ünlü</t>
  </si>
  <si>
    <t>Amine Nur Düzgün</t>
  </si>
  <si>
    <t>Narin Kibrit</t>
  </si>
  <si>
    <t>Cafer Kavlak</t>
  </si>
  <si>
    <t>Yusuf Can Demir</t>
  </si>
  <si>
    <t>Sefa Can Ermiş</t>
  </si>
  <si>
    <t>Hacı Bilgay</t>
  </si>
  <si>
    <t>İbrahim Kestek</t>
  </si>
  <si>
    <t>Burak Toy</t>
  </si>
  <si>
    <t>Mehmet Ali Çorak</t>
  </si>
  <si>
    <t>Emir Can Tarhan</t>
  </si>
  <si>
    <t>ADI SOYADI</t>
  </si>
  <si>
    <t>Ç-1</t>
  </si>
  <si>
    <t>Ç-2</t>
  </si>
  <si>
    <t>10-ELK. TEKNİK RESİM LEVHA NOTLARI</t>
  </si>
  <si>
    <t>SIRA NO</t>
  </si>
  <si>
    <t>SINIF NO</t>
  </si>
  <si>
    <t>Mustafa Gönen</t>
  </si>
  <si>
    <t>SIRA</t>
  </si>
  <si>
    <t>NUMARA</t>
  </si>
  <si>
    <t>SERDAR YILDIZ</t>
  </si>
  <si>
    <t>YUNUS EMRE KUMTEPE</t>
  </si>
  <si>
    <t>HASAN MERT BOZDOĞAN</t>
  </si>
  <si>
    <t>MELİKE BAŞARIK</t>
  </si>
  <si>
    <t>RAMAZAN GAMLI</t>
  </si>
  <si>
    <t>ÖZER ER</t>
  </si>
  <si>
    <t>ALİ İHSAN BOZ</t>
  </si>
  <si>
    <t>MEVLÜT CAN AKAY</t>
  </si>
  <si>
    <t>ZEHRA DURAN</t>
  </si>
  <si>
    <t>ŞEVVVALNUR ALEYNA KESTEK</t>
  </si>
  <si>
    <t>ENİSHAN ÇAM</t>
  </si>
  <si>
    <t>METEHAN KAÇAR</t>
  </si>
  <si>
    <t>ABDULLAH GÜNGÖR</t>
  </si>
  <si>
    <t>BERKAN MARTLI</t>
  </si>
  <si>
    <t>EYÜP DOĞAN</t>
  </si>
  <si>
    <t>CANSU ATICI</t>
  </si>
  <si>
    <t>UMUT KARAKÜLAH</t>
  </si>
  <si>
    <t>ZAFER TEKCAN</t>
  </si>
  <si>
    <t>YUNUSEMRE UZ</t>
  </si>
  <si>
    <t>KAZIM TAN</t>
  </si>
  <si>
    <t>AZİZE SAĞLAM</t>
  </si>
  <si>
    <t>HİLAL UÇAK</t>
  </si>
  <si>
    <t>İLYAS KOÇAK</t>
  </si>
  <si>
    <t>BÜŞRA ASLIHAN YALDIR</t>
  </si>
  <si>
    <t>HASAN HÜSEYİN BACIK</t>
  </si>
  <si>
    <t>SAMET AKTAŞ</t>
  </si>
  <si>
    <t>Ç-3</t>
  </si>
  <si>
    <t>BUĞRA KOZAN</t>
  </si>
  <si>
    <t>İBRAHİM ÖZAY</t>
  </si>
  <si>
    <t>BEYZA KELEŞ</t>
  </si>
  <si>
    <t>23 EML</t>
  </si>
  <si>
    <t>24 EML</t>
  </si>
  <si>
    <t>Ç-4</t>
  </si>
  <si>
    <t>ÇDÇ-1</t>
  </si>
  <si>
    <t>ÇDÇ2</t>
  </si>
  <si>
    <t>NORM-1</t>
  </si>
  <si>
    <t>NORM-2</t>
  </si>
  <si>
    <t>NORM-3</t>
  </si>
  <si>
    <t>NORM-4</t>
  </si>
  <si>
    <t>Sıra No</t>
  </si>
  <si>
    <t>Okul No</t>
  </si>
  <si>
    <t>ÖĞR. ADI SOYADI</t>
  </si>
  <si>
    <t>VEYA KAPISI</t>
  </si>
  <si>
    <t>VE DEĞİL KAPISI</t>
  </si>
  <si>
    <t>VEYA DEĞİL KAPISI</t>
  </si>
  <si>
    <t>ÖZEL VEYA KAPISI</t>
  </si>
  <si>
    <t>KARNO ŞEMASI</t>
  </si>
  <si>
    <t>8 GİRİŞLİ 3 ÇIKIŞLI KOD. DEVRESİ</t>
  </si>
  <si>
    <t>8 GİRİŞLİ 4 ÇIKIŞLI KOD. DEVRESİ</t>
  </si>
  <si>
    <t xml:space="preserve">3 GİRİŞLİ 8 ÇIKIŞLI KOD COZ. DEVRESİ </t>
  </si>
  <si>
    <t xml:space="preserve">4 GİRİŞ VERİ SEÇİCİ DEVRESİ </t>
  </si>
  <si>
    <t>8 GİRİŞLİ VERİ SEC. DEVRESİ</t>
  </si>
  <si>
    <t>4 CIKIŞLI VERİ DAGTICI DEVRESİ</t>
  </si>
  <si>
    <t>8 ÇIKIŞLI VERİ DAGTICI DEVRESİ</t>
  </si>
  <si>
    <t>ORTALAMA</t>
  </si>
  <si>
    <t>TOPLAM</t>
  </si>
  <si>
    <t>MEHMET UGUR AKKOYUN</t>
  </si>
  <si>
    <t xml:space="preserve">FAİZE ALTIN </t>
  </si>
  <si>
    <t xml:space="preserve">CUMA SALMAN </t>
  </si>
  <si>
    <t>SAMET ATEŞ</t>
  </si>
  <si>
    <t xml:space="preserve">ESRA NUR ÇALIŞKAN </t>
  </si>
  <si>
    <t>75.YIL MESLEKİ VE TEKNİK ANADOLU LİSESİ  EETA  2016-2017  EĞİTİM-ÖĞRETİM YILI 12-TL SINIFI DİJİTAL ELEKTRONİK TEMRİN/PROJE/UYGULAMA NOTLARI</t>
  </si>
  <si>
    <t>75.YIL MESLEKİ VE TEKNİK ANADOLU LİSESİ EETA 2016-2017 EĞİTİM-ÖĞRETİM YILI                                                                                                                                                                         11-B SINIFI ALARM VE GEÇİŞ KONTROL SİSTEMLERİ DERSİ TEMRİN/PROJE/UYGULAMA NOTLARI</t>
  </si>
  <si>
    <t>YASA PANELİ</t>
  </si>
  <si>
    <t>DEDEKTÖR BAĞLANTISI</t>
  </si>
  <si>
    <t>SİREN BAĞLANTISI</t>
  </si>
  <si>
    <t>BUTON BAĞLANTISI</t>
  </si>
  <si>
    <t>AKÜ BAĞLANTISI</t>
  </si>
  <si>
    <t>BYPASS</t>
  </si>
  <si>
    <t>BESLEME TOPRAKLAMA</t>
  </si>
  <si>
    <t>KEYPAD</t>
  </si>
  <si>
    <t>DEDEKTÖR</t>
  </si>
  <si>
    <t>Tekin ÖZCAN</t>
  </si>
  <si>
    <t>ŞENOL KUMSAR</t>
  </si>
  <si>
    <t>Ders Öğretmeni</t>
  </si>
  <si>
    <t>TEMRİN NO</t>
  </si>
  <si>
    <t>doğru parça çizim</t>
  </si>
  <si>
    <t>çokgen çizimi</t>
  </si>
  <si>
    <t>Çokgen-2</t>
  </si>
  <si>
    <t>Fatma Nur Söyler</t>
  </si>
  <si>
    <t>Tasarım Alanına Eleman Çağırma</t>
  </si>
  <si>
    <t xml:space="preserve">Tasarım Alanında Basit Bir Devre Oluşturma Ve Çalıştırma </t>
  </si>
  <si>
    <t xml:space="preserve">Tasarım Alanındaki Elemanın Değerini Ve Sebol İsmini Değiştirme </t>
  </si>
  <si>
    <t xml:space="preserve">Tasarım Alanı İle İlgili Uygulamalar </t>
  </si>
  <si>
    <t>Analog Devrede Akım Ölçmek</t>
  </si>
  <si>
    <t>Analog Devrede Gerilim Ölçmek</t>
  </si>
  <si>
    <t>Buzzer'in Çalışmasını İncelemek</t>
  </si>
  <si>
    <t>Osilaskop Kullanımı (555 İle Osilatör Yapımı</t>
  </si>
  <si>
    <t>Transformatör Deneyi</t>
  </si>
  <si>
    <t>Yarım Dalga Doğrultmaç Devresi</t>
  </si>
  <si>
    <t>Tam Dalga Doğrultmaç Devresi (Tasarım Alanında Grafik Oluşturma )</t>
  </si>
  <si>
    <t>Ön Gerilimli Seri Kırpıcı Devresinin Yapılması</t>
  </si>
  <si>
    <t>Diyodun DC Karakterist Eğrisinin Çıkarılması</t>
  </si>
  <si>
    <t>7812 Entegresiyle Güç Kaynağı Devresinin Yapılması</t>
  </si>
  <si>
    <t>Ohm Kanunu , Kirşof Akım - Gerilim Kanunu Deneylerinin Yapılması</t>
  </si>
  <si>
    <t>NPN Tipi Transistörle Yapılan Emiteri Ortak Yükselteç Devresi</t>
  </si>
  <si>
    <t>Opamplı Alçak Geçiren Filtre Devresinin Tasarım Alanında Grafiğinin Oluşturulması</t>
  </si>
  <si>
    <t>Opamplı Band Geçiren Filtre Devresinin Tasarım Alanında Oluşturulması</t>
  </si>
  <si>
    <t>Tasarım Alanında Dijital Devre Elemanlarının Yerleştirilmesi , Bağlantı İletkenlerinin Çizilmesi Ve Bağlantı Terminali Uygulamsı</t>
  </si>
  <si>
    <t>Logıctate Ve Logıctoggle Kullanarak Lojik Kapı Uygulaması</t>
  </si>
  <si>
    <t>Lojik Kapılar Kullanarak Çoklu Yol (bus) Uygulaması</t>
  </si>
  <si>
    <t>4017 Entegresi (Yürüyen Işık) Çoklu Yol Uygulamsı</t>
  </si>
  <si>
    <t>Lojik Devrenin Doğruluk Tablosunun Çıkarılması</t>
  </si>
  <si>
    <t xml:space="preserve">Basit Kapı Devreleri Tasarım Ve Analizin Yapılması </t>
  </si>
  <si>
    <t>Lojik Kapılar İle RS Flip Flop'un Oluşturulması Ve İncelenmesi</t>
  </si>
  <si>
    <t>D-Tipi Flip-Flop Çıkış Sinyallerini Lojik Analizörde İnceleme</t>
  </si>
  <si>
    <t>D-Tipi Flip-Flop Lojik Diyagramının Oluşturulması</t>
  </si>
  <si>
    <t>Sayıcı Devreleri</t>
  </si>
  <si>
    <t>J-K Flip-Flop İle Bölücü Ve Frekansmetre Uygulamsı</t>
  </si>
  <si>
    <t>DAC0808 İle Dijital / Analog Çevirici</t>
  </si>
  <si>
    <t>Yarım Toplayıcı Devresinin Exor ve And Kapılarıyla Yapılması</t>
  </si>
  <si>
    <t>Clock Sinyali Kullanarak 555'li Tek Kararlı Multivibratör Devresi</t>
  </si>
  <si>
    <t>Subcircuit Uygulamsı (Entegre Devrenin Oluşturulması)</t>
  </si>
  <si>
    <t>Komponet (Eleman) Oluşturulması Ve Kütüphaneye Eklenmesi ISD2560 (Ses kayıt Entegresi ) Oluşturulması</t>
  </si>
  <si>
    <t>Tasarım Alanında Bulunan Devrenin Malzeme Listesinin Çıkarılması</t>
  </si>
  <si>
    <t>Tasarım Alanında Bulunan Devrede Elektriksel Hatanın Test Edilmedi</t>
  </si>
  <si>
    <t>PİC İle Vterm Uygulaması</t>
  </si>
  <si>
    <t>PİC Uygulamaları</t>
  </si>
  <si>
    <t>Tristörlü-Triyaklı Ve NTC'li Endüstriyel Kontrol Uygulamaları</t>
  </si>
  <si>
    <t>Opamp'lı Endüstriyel Kontrol Uygulamaları</t>
  </si>
  <si>
    <t>Çizim Alanına Track Çizilmesi</t>
  </si>
  <si>
    <t>Track Özelliklerinin / Çizim açısının değiştirilmesi</t>
  </si>
  <si>
    <t>Pad Ayarları</t>
  </si>
  <si>
    <t>Text Eklenmesi</t>
  </si>
  <si>
    <t>Sembol Ekleme</t>
  </si>
  <si>
    <t>GÇU-1</t>
  </si>
  <si>
    <t>GÇU-2</t>
  </si>
  <si>
    <t>GÇU-3</t>
  </si>
  <si>
    <t>LENSLER</t>
  </si>
  <si>
    <t>RJ45</t>
  </si>
  <si>
    <t>TV PRENSİPLERİ</t>
  </si>
  <si>
    <t>GÇU-5</t>
  </si>
  <si>
    <t>GÇU-4</t>
  </si>
  <si>
    <t>ÖLÇÜ-1</t>
  </si>
  <si>
    <t>ÖLÇÜ-2</t>
  </si>
  <si>
    <t>ÖLÇÜ-4</t>
  </si>
  <si>
    <t>ÖLÇÜ-3</t>
  </si>
  <si>
    <t>ÇAĞIRMA-1</t>
  </si>
  <si>
    <t>ÇAĞIRMA-2</t>
  </si>
  <si>
    <t>ÇAĞIRMA-3</t>
  </si>
  <si>
    <t xml:space="preserve"> KAMERA-1-SEMBOL</t>
  </si>
  <si>
    <t>KAMERA-2 KABLO</t>
  </si>
  <si>
    <t>KAMERA-3 RS232</t>
  </si>
  <si>
    <t>PERFORMANS-1</t>
  </si>
  <si>
    <t>SOYGUN PANEL BAĞLANTISI SOYGUN ALARM GÜÇ BAĞLANTISI</t>
  </si>
  <si>
    <t>PERFORMANS</t>
  </si>
  <si>
    <t>22 EML</t>
  </si>
  <si>
    <t>G</t>
  </si>
  <si>
    <t>g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</si>
</sst>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0"/>
      <name val="Arial Narrow"/>
      <family val="2"/>
      <charset val="16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  <charset val="162"/>
    </font>
    <font>
      <b/>
      <sz val="11"/>
      <name val="Arial Narrow"/>
      <family val="2"/>
    </font>
    <font>
      <sz val="8"/>
      <name val="Arial Narrow"/>
      <family val="2"/>
      <charset val="162"/>
    </font>
    <font>
      <sz val="8"/>
      <name val="Arial"/>
      <family val="2"/>
      <charset val="162"/>
    </font>
    <font>
      <sz val="5"/>
      <name val="Arial Narrow"/>
      <family val="2"/>
    </font>
    <font>
      <b/>
      <sz val="6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Border="1" applyAlignment="1"/>
    <xf numFmtId="3" fontId="4" fillId="0" borderId="0" xfId="0" applyNumberFormat="1" applyFont="1" applyBorder="1" applyAlignment="1"/>
    <xf numFmtId="0" fontId="2" fillId="0" borderId="0" xfId="0" applyFont="1" applyBorder="1"/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/>
    <xf numFmtId="0" fontId="7" fillId="0" borderId="1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/>
    <xf numFmtId="0" fontId="7" fillId="0" borderId="0" xfId="0" applyNumberFormat="1" applyFont="1" applyFill="1" applyBorder="1" applyAlignment="1" applyProtection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3" fontId="4" fillId="0" borderId="0" xfId="0" applyNumberFormat="1" applyFont="1"/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/>
    <xf numFmtId="3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1" fillId="0" borderId="5" xfId="0" applyFont="1" applyBorder="1" applyAlignment="1">
      <alignment vertical="center" wrapText="1"/>
    </xf>
    <xf numFmtId="0" fontId="0" fillId="3" borderId="1" xfId="0" applyFill="1" applyBorder="1"/>
    <xf numFmtId="0" fontId="0" fillId="0" borderId="0" xfId="0" applyAlignment="1"/>
    <xf numFmtId="0" fontId="0" fillId="3" borderId="0" xfId="0" applyFill="1"/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2" fillId="4" borderId="1" xfId="0" applyFont="1" applyFill="1" applyBorder="1"/>
    <xf numFmtId="3" fontId="4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2" fillId="0" borderId="1" xfId="0" applyFont="1" applyBorder="1" applyAlignment="1">
      <alignment horizontal="center" vertical="center"/>
    </xf>
    <xf numFmtId="0" fontId="2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3" fontId="4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2" fillId="0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/>
    <xf numFmtId="1" fontId="0" fillId="5" borderId="0" xfId="0" applyNumberFormat="1" applyFill="1" applyAlignment="1">
      <alignment horizontal="center" vertical="center"/>
    </xf>
    <xf numFmtId="0" fontId="0" fillId="2" borderId="0" xfId="0" applyFill="1"/>
    <xf numFmtId="0" fontId="0" fillId="5" borderId="0" xfId="0" applyFill="1" applyAlignment="1"/>
    <xf numFmtId="1" fontId="0" fillId="5" borderId="0" xfId="0" applyNumberFormat="1" applyFill="1"/>
    <xf numFmtId="1" fontId="0" fillId="4" borderId="0" xfId="0" applyNumberFormat="1" applyFill="1"/>
    <xf numFmtId="1" fontId="0" fillId="0" borderId="0" xfId="0" applyNumberFormat="1"/>
    <xf numFmtId="1" fontId="0" fillId="3" borderId="0" xfId="0" applyNumberFormat="1" applyFill="1"/>
    <xf numFmtId="0" fontId="2" fillId="0" borderId="0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textRotation="90" wrapText="1"/>
    </xf>
    <xf numFmtId="3" fontId="4" fillId="0" borderId="1" xfId="0" applyNumberFormat="1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textRotation="90" wrapText="1"/>
    </xf>
    <xf numFmtId="3" fontId="9" fillId="0" borderId="1" xfId="0" applyNumberFormat="1" applyFont="1" applyBorder="1" applyAlignment="1">
      <alignment horizontal="center" textRotation="90" wrapText="1"/>
    </xf>
    <xf numFmtId="49" fontId="6" fillId="0" borderId="0" xfId="0" applyNumberFormat="1" applyFont="1" applyBorder="1" applyAlignment="1">
      <alignment horizontal="center" textRotation="90" wrapText="1"/>
    </xf>
    <xf numFmtId="49" fontId="6" fillId="0" borderId="6" xfId="0" applyNumberFormat="1" applyFont="1" applyBorder="1" applyAlignment="1">
      <alignment horizontal="center" textRotation="90" wrapText="1"/>
    </xf>
    <xf numFmtId="49" fontId="6" fillId="0" borderId="5" xfId="0" applyNumberFormat="1" applyFont="1" applyBorder="1" applyAlignment="1">
      <alignment horizontal="center" textRotation="90" wrapText="1"/>
    </xf>
    <xf numFmtId="3" fontId="4" fillId="0" borderId="4" xfId="0" applyNumberFormat="1" applyFont="1" applyBorder="1" applyAlignment="1">
      <alignment horizontal="center" textRotation="90" wrapText="1"/>
    </xf>
    <xf numFmtId="49" fontId="6" fillId="0" borderId="2" xfId="0" applyNumberFormat="1" applyFont="1" applyBorder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3" fontId="4" fillId="0" borderId="0" xfId="0" applyNumberFormat="1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opLeftCell="A16" zoomScale="110" zoomScaleNormal="110" workbookViewId="0">
      <pane xSplit="4710" activePane="topRight"/>
      <selection activeCell="I3" sqref="I3"/>
      <selection pane="topRight" activeCell="R14" sqref="R14"/>
    </sheetView>
  </sheetViews>
  <sheetFormatPr defaultRowHeight="15"/>
  <cols>
    <col min="3" max="3" width="18.85546875" customWidth="1"/>
    <col min="26" max="26" width="12.28515625" style="58" customWidth="1"/>
    <col min="27" max="27" width="11.7109375" customWidth="1"/>
    <col min="28" max="28" width="10.5703125" customWidth="1"/>
  </cols>
  <sheetData>
    <row r="1" spans="1:29">
      <c r="A1" t="s">
        <v>29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</row>
    <row r="2" spans="1:29">
      <c r="A2" t="s">
        <v>30</v>
      </c>
      <c r="B2" t="s">
        <v>31</v>
      </c>
      <c r="C2" t="s">
        <v>26</v>
      </c>
      <c r="D2" t="s">
        <v>27</v>
      </c>
      <c r="E2" t="s">
        <v>28</v>
      </c>
      <c r="F2" t="s">
        <v>61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111</v>
      </c>
      <c r="O2" t="s">
        <v>112</v>
      </c>
      <c r="P2" t="s">
        <v>113</v>
      </c>
      <c r="Q2" t="s">
        <v>160</v>
      </c>
      <c r="R2" t="s">
        <v>161</v>
      </c>
      <c r="S2" t="s">
        <v>162</v>
      </c>
      <c r="T2" t="s">
        <v>167</v>
      </c>
      <c r="U2" t="s">
        <v>166</v>
      </c>
      <c r="V2" t="s">
        <v>168</v>
      </c>
      <c r="W2" t="s">
        <v>169</v>
      </c>
      <c r="X2" t="s">
        <v>171</v>
      </c>
      <c r="Y2" t="s">
        <v>170</v>
      </c>
      <c r="Z2" s="58" t="s">
        <v>89</v>
      </c>
      <c r="AA2" s="42" t="s">
        <v>172</v>
      </c>
      <c r="AB2" s="42" t="s">
        <v>173</v>
      </c>
      <c r="AC2" s="42" t="s">
        <v>174</v>
      </c>
    </row>
    <row r="3" spans="1:29" s="55" customFormat="1">
      <c r="A3" s="55">
        <v>1</v>
      </c>
      <c r="B3" s="55">
        <v>35</v>
      </c>
      <c r="C3" s="55" t="s">
        <v>0</v>
      </c>
      <c r="D3" s="57">
        <v>0</v>
      </c>
      <c r="E3" s="57">
        <v>0</v>
      </c>
      <c r="F3" s="57">
        <v>0</v>
      </c>
      <c r="G3" s="57">
        <v>0</v>
      </c>
      <c r="H3" s="57"/>
      <c r="I3" s="57"/>
      <c r="J3" s="57"/>
      <c r="K3" s="57"/>
      <c r="L3" s="57"/>
      <c r="M3" s="57"/>
      <c r="N3" s="57"/>
      <c r="Z3" s="58"/>
    </row>
    <row r="4" spans="1:29">
      <c r="A4">
        <v>2</v>
      </c>
      <c r="B4">
        <v>51</v>
      </c>
      <c r="C4" t="s">
        <v>1</v>
      </c>
      <c r="D4" s="56">
        <v>55</v>
      </c>
      <c r="E4" s="56">
        <v>50</v>
      </c>
      <c r="F4" s="56">
        <v>75</v>
      </c>
      <c r="G4" s="56">
        <v>85</v>
      </c>
      <c r="H4" s="56">
        <v>60</v>
      </c>
      <c r="I4" s="56">
        <v>60</v>
      </c>
      <c r="J4" s="56">
        <v>50</v>
      </c>
      <c r="K4" s="56">
        <v>45</v>
      </c>
      <c r="L4" s="56">
        <v>70</v>
      </c>
      <c r="M4" s="56">
        <v>50</v>
      </c>
      <c r="N4" s="56">
        <v>70</v>
      </c>
      <c r="O4" s="56">
        <v>80</v>
      </c>
      <c r="P4" s="56">
        <v>80</v>
      </c>
      <c r="Q4" s="56">
        <v>60</v>
      </c>
      <c r="R4" s="56">
        <v>80</v>
      </c>
      <c r="S4" s="56">
        <v>55</v>
      </c>
      <c r="T4" s="56">
        <v>60</v>
      </c>
      <c r="U4" s="56">
        <v>50</v>
      </c>
      <c r="V4" s="56">
        <v>0</v>
      </c>
      <c r="W4" s="56">
        <v>60</v>
      </c>
      <c r="X4" s="56">
        <v>70</v>
      </c>
      <c r="Y4" s="56">
        <v>0</v>
      </c>
      <c r="Z4" s="59">
        <f>AVERAGE(D4:Y4)</f>
        <v>57.5</v>
      </c>
      <c r="AA4" s="42">
        <v>80</v>
      </c>
      <c r="AB4" s="42">
        <v>90</v>
      </c>
      <c r="AC4" s="42">
        <v>80</v>
      </c>
    </row>
    <row r="5" spans="1:29">
      <c r="A5">
        <v>3</v>
      </c>
      <c r="B5">
        <v>63</v>
      </c>
      <c r="C5" t="s">
        <v>3</v>
      </c>
      <c r="D5" s="56">
        <v>40</v>
      </c>
      <c r="E5" s="56">
        <v>70</v>
      </c>
      <c r="F5" s="56">
        <v>65</v>
      </c>
      <c r="G5" s="56">
        <v>80</v>
      </c>
      <c r="H5" s="56">
        <v>60</v>
      </c>
      <c r="I5" s="56">
        <v>65</v>
      </c>
      <c r="J5" s="56">
        <v>50</v>
      </c>
      <c r="K5" s="56">
        <v>55</v>
      </c>
      <c r="L5" s="56">
        <v>55</v>
      </c>
      <c r="M5" s="56">
        <v>75</v>
      </c>
      <c r="N5" s="56">
        <v>60</v>
      </c>
      <c r="O5" s="56">
        <v>70</v>
      </c>
      <c r="P5" s="56">
        <v>70</v>
      </c>
      <c r="Q5" s="56">
        <v>70</v>
      </c>
      <c r="R5" s="56">
        <v>90</v>
      </c>
      <c r="S5" s="56">
        <v>65</v>
      </c>
      <c r="T5" s="56">
        <v>75</v>
      </c>
      <c r="U5" s="56">
        <v>60</v>
      </c>
      <c r="V5" s="56">
        <v>60</v>
      </c>
      <c r="W5" s="56">
        <v>60</v>
      </c>
      <c r="X5" s="56">
        <v>70</v>
      </c>
      <c r="Y5" s="56">
        <v>0</v>
      </c>
      <c r="Z5" s="59">
        <f t="shared" ref="Z5:Z30" si="0">AVERAGE(D5:Y5)</f>
        <v>62.045454545454547</v>
      </c>
      <c r="AA5" s="42">
        <v>75</v>
      </c>
      <c r="AB5" s="42">
        <v>80</v>
      </c>
      <c r="AC5" s="42">
        <v>85</v>
      </c>
    </row>
    <row r="6" spans="1:29">
      <c r="A6">
        <v>4</v>
      </c>
      <c r="B6">
        <v>112</v>
      </c>
      <c r="C6" t="s">
        <v>2</v>
      </c>
      <c r="D6" s="56">
        <v>65</v>
      </c>
      <c r="E6" s="56">
        <v>60</v>
      </c>
      <c r="F6" s="56">
        <v>65</v>
      </c>
      <c r="G6" s="56">
        <v>80</v>
      </c>
      <c r="H6" s="56">
        <v>60</v>
      </c>
      <c r="I6" s="56">
        <v>60</v>
      </c>
      <c r="J6" s="56">
        <v>50</v>
      </c>
      <c r="K6" s="56">
        <v>55</v>
      </c>
      <c r="L6" s="56">
        <v>85</v>
      </c>
      <c r="M6" s="56">
        <v>80</v>
      </c>
      <c r="N6" s="56">
        <v>60</v>
      </c>
      <c r="O6" s="56">
        <v>90</v>
      </c>
      <c r="P6" s="56">
        <v>70</v>
      </c>
      <c r="Q6" s="56">
        <v>80</v>
      </c>
      <c r="R6" s="56">
        <v>85</v>
      </c>
      <c r="S6" s="56">
        <v>75</v>
      </c>
      <c r="T6" s="56">
        <v>75</v>
      </c>
      <c r="U6" s="56">
        <v>60</v>
      </c>
      <c r="V6" s="56">
        <v>60</v>
      </c>
      <c r="W6" s="56">
        <v>70</v>
      </c>
      <c r="X6" s="56">
        <v>85</v>
      </c>
      <c r="Y6" s="56">
        <v>0</v>
      </c>
      <c r="Z6" s="59">
        <f t="shared" si="0"/>
        <v>66.818181818181813</v>
      </c>
      <c r="AA6" s="42">
        <v>90</v>
      </c>
      <c r="AB6" s="42">
        <v>95</v>
      </c>
      <c r="AC6" s="42">
        <v>75</v>
      </c>
    </row>
    <row r="7" spans="1:29">
      <c r="A7">
        <v>5</v>
      </c>
      <c r="B7">
        <v>145</v>
      </c>
      <c r="C7" t="s">
        <v>4</v>
      </c>
      <c r="D7" s="56">
        <v>0</v>
      </c>
      <c r="E7" s="56">
        <v>55</v>
      </c>
      <c r="F7" s="56">
        <v>90</v>
      </c>
      <c r="G7" s="56">
        <v>90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70</v>
      </c>
      <c r="O7" s="56">
        <v>30</v>
      </c>
      <c r="P7" s="56">
        <v>50</v>
      </c>
      <c r="Q7" s="56">
        <v>60</v>
      </c>
      <c r="R7" s="56">
        <v>100</v>
      </c>
      <c r="S7" s="56">
        <v>0</v>
      </c>
      <c r="T7" s="56">
        <v>45</v>
      </c>
      <c r="U7" s="56">
        <v>0</v>
      </c>
      <c r="V7" s="56">
        <v>70</v>
      </c>
      <c r="W7" s="56">
        <v>80</v>
      </c>
      <c r="X7" s="56">
        <v>0</v>
      </c>
      <c r="Y7" s="56">
        <v>45</v>
      </c>
      <c r="Z7" s="59">
        <f t="shared" si="0"/>
        <v>35.68181818181818</v>
      </c>
      <c r="AA7" s="42">
        <v>60</v>
      </c>
      <c r="AB7" s="42">
        <v>100</v>
      </c>
      <c r="AC7" s="42">
        <v>90</v>
      </c>
    </row>
    <row r="8" spans="1:29">
      <c r="A8">
        <v>6</v>
      </c>
      <c r="B8">
        <v>280</v>
      </c>
      <c r="C8" t="s">
        <v>5</v>
      </c>
      <c r="D8" s="56">
        <v>50</v>
      </c>
      <c r="E8" s="56">
        <v>40</v>
      </c>
      <c r="F8" s="56">
        <v>55</v>
      </c>
      <c r="G8" s="56">
        <v>70</v>
      </c>
      <c r="H8" s="56">
        <v>60</v>
      </c>
      <c r="I8" s="56">
        <v>80</v>
      </c>
      <c r="J8" s="56">
        <v>45</v>
      </c>
      <c r="K8" s="56">
        <v>50</v>
      </c>
      <c r="L8" s="56">
        <v>65</v>
      </c>
      <c r="M8" s="56">
        <v>60</v>
      </c>
      <c r="N8" s="56">
        <v>70</v>
      </c>
      <c r="O8" s="56">
        <v>40</v>
      </c>
      <c r="P8" s="56">
        <v>20</v>
      </c>
      <c r="Q8" s="56">
        <v>0</v>
      </c>
      <c r="R8" s="56">
        <v>0</v>
      </c>
      <c r="S8" s="56">
        <v>0</v>
      </c>
      <c r="T8" s="56">
        <v>0</v>
      </c>
      <c r="U8" s="56">
        <v>50</v>
      </c>
      <c r="V8" s="56">
        <v>50</v>
      </c>
      <c r="W8" s="56">
        <v>60</v>
      </c>
      <c r="X8" s="56">
        <v>65</v>
      </c>
      <c r="Y8" s="56">
        <v>40</v>
      </c>
      <c r="Z8" s="59">
        <f t="shared" si="0"/>
        <v>44.090909090909093</v>
      </c>
      <c r="AA8" s="42">
        <v>95</v>
      </c>
      <c r="AB8" s="42">
        <v>75</v>
      </c>
      <c r="AC8" s="42">
        <v>45</v>
      </c>
    </row>
    <row r="9" spans="1:29">
      <c r="A9">
        <v>7</v>
      </c>
      <c r="B9">
        <v>291</v>
      </c>
      <c r="C9" t="s">
        <v>6</v>
      </c>
      <c r="D9" s="56">
        <v>0</v>
      </c>
      <c r="E9" s="56">
        <v>0</v>
      </c>
      <c r="F9" s="56">
        <v>85</v>
      </c>
      <c r="G9" s="56">
        <v>75</v>
      </c>
      <c r="H9" s="56">
        <v>65</v>
      </c>
      <c r="I9" s="56">
        <v>70</v>
      </c>
      <c r="J9" s="56">
        <v>60</v>
      </c>
      <c r="K9" s="56">
        <v>50</v>
      </c>
      <c r="L9" s="56">
        <v>45</v>
      </c>
      <c r="M9" s="56">
        <v>60</v>
      </c>
      <c r="N9" s="56">
        <v>50</v>
      </c>
      <c r="O9" s="56">
        <v>90</v>
      </c>
      <c r="P9" s="56">
        <v>80</v>
      </c>
      <c r="Q9" s="56">
        <v>0</v>
      </c>
      <c r="R9" s="56">
        <v>0</v>
      </c>
      <c r="S9" s="56">
        <v>0</v>
      </c>
      <c r="T9" s="56">
        <v>0</v>
      </c>
      <c r="U9" s="56">
        <v>50</v>
      </c>
      <c r="V9" s="56">
        <v>40</v>
      </c>
      <c r="W9" s="56">
        <v>65</v>
      </c>
      <c r="X9" s="56">
        <v>70</v>
      </c>
      <c r="Y9" s="56">
        <v>0</v>
      </c>
      <c r="Z9" s="59">
        <f t="shared" si="0"/>
        <v>43.409090909090907</v>
      </c>
      <c r="AA9" s="42"/>
      <c r="AB9" s="42">
        <v>90</v>
      </c>
      <c r="AC9" s="42"/>
    </row>
    <row r="10" spans="1:29">
      <c r="A10">
        <v>8</v>
      </c>
      <c r="B10">
        <v>334</v>
      </c>
      <c r="C10" t="s">
        <v>32</v>
      </c>
      <c r="D10" s="56">
        <v>55</v>
      </c>
      <c r="E10" s="56">
        <v>50</v>
      </c>
      <c r="F10" s="56">
        <v>80</v>
      </c>
      <c r="G10" s="56">
        <v>70</v>
      </c>
      <c r="H10" s="56">
        <v>65</v>
      </c>
      <c r="I10" s="56">
        <v>50</v>
      </c>
      <c r="J10" s="56">
        <v>65</v>
      </c>
      <c r="K10" s="56">
        <v>60</v>
      </c>
      <c r="L10" s="56">
        <v>95</v>
      </c>
      <c r="M10" s="56">
        <v>5</v>
      </c>
      <c r="N10" s="56">
        <v>0</v>
      </c>
      <c r="O10" s="56">
        <v>0</v>
      </c>
      <c r="P10" s="56">
        <v>0</v>
      </c>
      <c r="Q10" s="56">
        <v>70</v>
      </c>
      <c r="R10" s="56">
        <v>95</v>
      </c>
      <c r="S10" s="56">
        <v>50</v>
      </c>
      <c r="T10" s="56">
        <v>80</v>
      </c>
      <c r="U10" s="56">
        <v>70</v>
      </c>
      <c r="V10" s="56">
        <v>60</v>
      </c>
      <c r="W10" s="56">
        <v>75</v>
      </c>
      <c r="X10" s="56">
        <v>80</v>
      </c>
      <c r="Y10" s="56">
        <v>0</v>
      </c>
      <c r="Z10" s="59">
        <f t="shared" si="0"/>
        <v>53.409090909090907</v>
      </c>
      <c r="AA10" s="42">
        <v>85</v>
      </c>
      <c r="AB10" s="42">
        <v>85</v>
      </c>
      <c r="AC10" s="42">
        <v>45</v>
      </c>
    </row>
    <row r="11" spans="1:29">
      <c r="A11">
        <v>9</v>
      </c>
      <c r="B11">
        <v>339</v>
      </c>
      <c r="C11" t="s">
        <v>7</v>
      </c>
      <c r="D11" s="56">
        <v>50</v>
      </c>
      <c r="E11" s="56">
        <v>50</v>
      </c>
      <c r="F11" s="56">
        <v>75</v>
      </c>
      <c r="G11" s="56">
        <v>70</v>
      </c>
      <c r="H11" s="56">
        <v>60</v>
      </c>
      <c r="I11" s="56">
        <v>45</v>
      </c>
      <c r="J11" s="56">
        <v>50</v>
      </c>
      <c r="K11" s="56">
        <v>50</v>
      </c>
      <c r="L11" s="56">
        <v>50</v>
      </c>
      <c r="M11" s="56">
        <v>50</v>
      </c>
      <c r="N11" s="56">
        <v>60</v>
      </c>
      <c r="O11" s="56">
        <v>80</v>
      </c>
      <c r="P11" s="56">
        <v>75</v>
      </c>
      <c r="Q11" s="56">
        <v>40</v>
      </c>
      <c r="R11" s="56">
        <v>80</v>
      </c>
      <c r="S11" s="56">
        <v>60</v>
      </c>
      <c r="T11" s="56">
        <v>80</v>
      </c>
      <c r="U11" s="56">
        <v>50</v>
      </c>
      <c r="V11" s="56">
        <v>65</v>
      </c>
      <c r="W11" s="56">
        <v>75</v>
      </c>
      <c r="X11" s="56">
        <v>75</v>
      </c>
      <c r="Y11" s="56">
        <v>0</v>
      </c>
      <c r="Z11" s="59">
        <f t="shared" si="0"/>
        <v>58.636363636363633</v>
      </c>
      <c r="AA11" s="42">
        <v>75</v>
      </c>
      <c r="AB11" s="42">
        <v>85</v>
      </c>
      <c r="AC11" s="42">
        <v>75</v>
      </c>
    </row>
    <row r="12" spans="1:29">
      <c r="A12">
        <v>10</v>
      </c>
      <c r="B12">
        <v>346</v>
      </c>
      <c r="C12" t="s">
        <v>8</v>
      </c>
      <c r="D12" s="56">
        <v>45</v>
      </c>
      <c r="E12" s="56">
        <v>40</v>
      </c>
      <c r="F12" s="56">
        <v>60</v>
      </c>
      <c r="G12" s="56">
        <v>65</v>
      </c>
      <c r="H12" s="56">
        <v>60</v>
      </c>
      <c r="I12" s="56">
        <v>85</v>
      </c>
      <c r="J12" s="56">
        <v>45</v>
      </c>
      <c r="K12" s="56">
        <v>55</v>
      </c>
      <c r="L12" s="56">
        <v>55</v>
      </c>
      <c r="M12" s="56">
        <v>50</v>
      </c>
      <c r="N12" s="56">
        <v>75</v>
      </c>
      <c r="O12" s="56">
        <v>75</v>
      </c>
      <c r="P12" s="56">
        <v>60</v>
      </c>
      <c r="Q12" s="56">
        <v>55</v>
      </c>
      <c r="R12" s="56">
        <v>95</v>
      </c>
      <c r="S12" s="56">
        <v>45</v>
      </c>
      <c r="T12" s="56">
        <v>80</v>
      </c>
      <c r="U12" s="56">
        <v>55</v>
      </c>
      <c r="V12" s="56">
        <v>60</v>
      </c>
      <c r="W12" s="56">
        <v>75</v>
      </c>
      <c r="X12" s="56">
        <v>75</v>
      </c>
      <c r="Y12" s="56">
        <v>0</v>
      </c>
      <c r="Z12" s="59">
        <f t="shared" si="0"/>
        <v>59.545454545454547</v>
      </c>
      <c r="AA12" s="42">
        <v>80</v>
      </c>
      <c r="AB12" s="42">
        <v>70</v>
      </c>
      <c r="AC12" s="42">
        <v>70</v>
      </c>
    </row>
    <row r="13" spans="1:29">
      <c r="A13">
        <v>11</v>
      </c>
      <c r="B13">
        <v>427</v>
      </c>
      <c r="C13" t="s">
        <v>114</v>
      </c>
      <c r="D13" s="56">
        <v>45</v>
      </c>
      <c r="E13" s="56">
        <v>55</v>
      </c>
      <c r="F13" s="56">
        <v>85</v>
      </c>
      <c r="G13" s="56">
        <v>90</v>
      </c>
      <c r="H13" s="56">
        <v>60</v>
      </c>
      <c r="I13" s="56"/>
      <c r="J13" s="56">
        <v>50</v>
      </c>
      <c r="K13" s="56">
        <v>50</v>
      </c>
      <c r="L13" s="56">
        <v>50</v>
      </c>
      <c r="M13" s="56">
        <v>65</v>
      </c>
      <c r="N13" s="56">
        <v>60</v>
      </c>
      <c r="O13" s="56">
        <v>50</v>
      </c>
      <c r="P13" s="56">
        <v>50</v>
      </c>
      <c r="Q13" s="56">
        <v>60</v>
      </c>
      <c r="R13" s="56">
        <v>65</v>
      </c>
      <c r="S13" s="56">
        <v>40</v>
      </c>
      <c r="T13" s="56">
        <v>30</v>
      </c>
      <c r="U13" s="56">
        <v>50</v>
      </c>
      <c r="V13" s="56">
        <v>50</v>
      </c>
      <c r="W13" s="56">
        <v>70</v>
      </c>
      <c r="X13" s="56">
        <v>60</v>
      </c>
      <c r="Y13" s="56">
        <v>30</v>
      </c>
      <c r="Z13" s="59">
        <f t="shared" si="0"/>
        <v>55.476190476190474</v>
      </c>
      <c r="AA13" s="42">
        <v>75</v>
      </c>
      <c r="AB13" s="42">
        <v>75</v>
      </c>
      <c r="AC13" s="42">
        <v>50</v>
      </c>
    </row>
    <row r="14" spans="1:29">
      <c r="A14">
        <v>12</v>
      </c>
      <c r="B14">
        <v>449</v>
      </c>
      <c r="C14" t="s">
        <v>9</v>
      </c>
      <c r="D14" s="56">
        <v>50</v>
      </c>
      <c r="E14" s="56">
        <v>55</v>
      </c>
      <c r="F14" s="56">
        <v>60</v>
      </c>
      <c r="G14" s="56">
        <v>70</v>
      </c>
      <c r="H14" s="56">
        <v>65</v>
      </c>
      <c r="I14" s="56">
        <v>85</v>
      </c>
      <c r="J14" s="56">
        <v>60</v>
      </c>
      <c r="K14" s="56">
        <v>50</v>
      </c>
      <c r="L14" s="56">
        <v>85</v>
      </c>
      <c r="M14" s="56">
        <v>65</v>
      </c>
      <c r="N14" s="56">
        <v>90</v>
      </c>
      <c r="O14" s="56">
        <v>95</v>
      </c>
      <c r="P14" s="56">
        <v>70</v>
      </c>
      <c r="Q14" s="56">
        <v>80</v>
      </c>
      <c r="R14" s="56">
        <v>95</v>
      </c>
      <c r="S14" s="56">
        <v>55</v>
      </c>
      <c r="T14" s="56">
        <v>85</v>
      </c>
      <c r="U14" s="56">
        <v>55</v>
      </c>
      <c r="V14" s="56">
        <v>70</v>
      </c>
      <c r="W14" s="56">
        <v>90</v>
      </c>
      <c r="X14" s="56">
        <v>85</v>
      </c>
      <c r="Y14" s="56">
        <v>0</v>
      </c>
      <c r="Z14" s="59">
        <f t="shared" si="0"/>
        <v>68.86363636363636</v>
      </c>
      <c r="AA14" s="42">
        <v>100</v>
      </c>
      <c r="AB14" s="42">
        <v>95</v>
      </c>
      <c r="AC14" s="42">
        <v>100</v>
      </c>
    </row>
    <row r="15" spans="1:29">
      <c r="A15">
        <v>13</v>
      </c>
      <c r="B15">
        <v>486</v>
      </c>
      <c r="C15" t="s">
        <v>10</v>
      </c>
      <c r="D15" s="56">
        <v>55</v>
      </c>
      <c r="E15" s="56">
        <v>50</v>
      </c>
      <c r="F15" s="56">
        <v>65</v>
      </c>
      <c r="G15" s="56">
        <v>80</v>
      </c>
      <c r="H15" s="56">
        <v>70</v>
      </c>
      <c r="I15" s="56">
        <v>70</v>
      </c>
      <c r="J15" s="56">
        <v>60</v>
      </c>
      <c r="K15" s="56">
        <v>50</v>
      </c>
      <c r="L15" s="56">
        <v>90</v>
      </c>
      <c r="M15" s="56">
        <v>80</v>
      </c>
      <c r="N15" s="56">
        <v>80</v>
      </c>
      <c r="O15" s="56">
        <v>70</v>
      </c>
      <c r="P15" s="56">
        <v>70</v>
      </c>
      <c r="Q15" s="56">
        <v>60</v>
      </c>
      <c r="R15" s="56">
        <v>70</v>
      </c>
      <c r="S15" s="56">
        <v>45</v>
      </c>
      <c r="T15" s="56">
        <v>45</v>
      </c>
      <c r="U15" s="56">
        <v>45</v>
      </c>
      <c r="V15" s="56">
        <v>60</v>
      </c>
      <c r="W15" s="56">
        <v>80</v>
      </c>
      <c r="X15" s="56">
        <v>75</v>
      </c>
      <c r="Y15" s="56">
        <v>0</v>
      </c>
      <c r="Z15" s="59">
        <f t="shared" si="0"/>
        <v>62.272727272727273</v>
      </c>
      <c r="AA15" s="42">
        <v>75</v>
      </c>
      <c r="AB15" s="42">
        <v>70</v>
      </c>
      <c r="AC15" s="42">
        <v>80</v>
      </c>
    </row>
    <row r="16" spans="1:29" s="55" customFormat="1">
      <c r="A16" s="55">
        <v>14</v>
      </c>
      <c r="B16" s="55">
        <v>501</v>
      </c>
      <c r="C16" s="55" t="s">
        <v>11</v>
      </c>
      <c r="D16" s="57">
        <v>0</v>
      </c>
      <c r="E16" s="57">
        <v>0</v>
      </c>
      <c r="F16" s="57">
        <v>0</v>
      </c>
      <c r="G16" s="57">
        <v>0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9">
        <f t="shared" si="0"/>
        <v>0</v>
      </c>
    </row>
    <row r="17" spans="1:29">
      <c r="A17">
        <v>15</v>
      </c>
      <c r="B17">
        <v>533</v>
      </c>
      <c r="C17" t="s">
        <v>12</v>
      </c>
      <c r="D17" s="56">
        <v>0</v>
      </c>
      <c r="E17" s="56">
        <v>0</v>
      </c>
      <c r="F17" s="56">
        <v>60</v>
      </c>
      <c r="G17" s="56">
        <v>85</v>
      </c>
      <c r="H17" s="56">
        <v>65</v>
      </c>
      <c r="I17" s="56">
        <v>50</v>
      </c>
      <c r="J17" s="56">
        <v>60</v>
      </c>
      <c r="K17" s="56">
        <v>50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40</v>
      </c>
      <c r="R17" s="56">
        <v>60</v>
      </c>
      <c r="S17" s="56">
        <v>50</v>
      </c>
      <c r="T17" s="56">
        <v>40</v>
      </c>
      <c r="U17" s="56">
        <v>40</v>
      </c>
      <c r="V17" s="56">
        <v>55</v>
      </c>
      <c r="W17" s="56">
        <v>75</v>
      </c>
      <c r="X17" s="56">
        <v>65</v>
      </c>
      <c r="Y17" s="56">
        <v>0</v>
      </c>
      <c r="Z17" s="59">
        <f t="shared" si="0"/>
        <v>36.136363636363633</v>
      </c>
      <c r="AA17" s="42">
        <v>65</v>
      </c>
      <c r="AB17" s="42">
        <v>80</v>
      </c>
      <c r="AC17" s="42">
        <v>75</v>
      </c>
    </row>
    <row r="18" spans="1:29">
      <c r="A18">
        <v>16</v>
      </c>
      <c r="B18">
        <v>554</v>
      </c>
      <c r="C18" t="s">
        <v>13</v>
      </c>
      <c r="D18" s="56">
        <v>50</v>
      </c>
      <c r="E18" s="56">
        <v>0</v>
      </c>
      <c r="F18" s="56">
        <v>70</v>
      </c>
      <c r="G18" s="56">
        <v>80</v>
      </c>
      <c r="H18" s="56">
        <v>60</v>
      </c>
      <c r="I18" s="56">
        <v>70</v>
      </c>
      <c r="J18" s="56">
        <v>55</v>
      </c>
      <c r="K18" s="56">
        <v>45</v>
      </c>
      <c r="L18" s="56">
        <v>40</v>
      </c>
      <c r="M18" s="56">
        <v>30</v>
      </c>
      <c r="N18" s="56">
        <v>65</v>
      </c>
      <c r="O18" s="56">
        <v>80</v>
      </c>
      <c r="P18" s="56">
        <v>80</v>
      </c>
      <c r="Q18" s="56">
        <v>90</v>
      </c>
      <c r="R18" s="56">
        <v>90</v>
      </c>
      <c r="S18" s="56">
        <v>75</v>
      </c>
      <c r="T18" s="56">
        <v>40</v>
      </c>
      <c r="U18" s="56">
        <v>50</v>
      </c>
      <c r="V18" s="56">
        <v>50</v>
      </c>
      <c r="W18" s="56">
        <v>75</v>
      </c>
      <c r="X18" s="56">
        <v>80</v>
      </c>
      <c r="Y18" s="56">
        <v>0</v>
      </c>
      <c r="Z18" s="59">
        <f t="shared" si="0"/>
        <v>57.954545454545453</v>
      </c>
      <c r="AA18" s="42">
        <v>85</v>
      </c>
      <c r="AB18" s="42">
        <v>80</v>
      </c>
      <c r="AC18" s="42">
        <v>70</v>
      </c>
    </row>
    <row r="19" spans="1:29">
      <c r="A19">
        <v>17</v>
      </c>
      <c r="B19">
        <v>568</v>
      </c>
      <c r="C19" t="s">
        <v>14</v>
      </c>
      <c r="D19" s="56">
        <v>45</v>
      </c>
      <c r="E19" s="56">
        <v>55</v>
      </c>
      <c r="F19" s="56">
        <v>75</v>
      </c>
      <c r="G19" s="56">
        <v>75</v>
      </c>
      <c r="H19" s="56">
        <v>70</v>
      </c>
      <c r="I19" s="56">
        <v>55</v>
      </c>
      <c r="J19" s="56">
        <v>55</v>
      </c>
      <c r="K19" s="56">
        <v>50</v>
      </c>
      <c r="L19" s="56">
        <v>50</v>
      </c>
      <c r="M19" s="56">
        <v>40</v>
      </c>
      <c r="N19" s="56">
        <v>60</v>
      </c>
      <c r="O19" s="56">
        <v>80</v>
      </c>
      <c r="P19" s="56">
        <v>75</v>
      </c>
      <c r="Q19" s="56">
        <v>50</v>
      </c>
      <c r="R19" s="56">
        <v>50</v>
      </c>
      <c r="S19" s="56">
        <v>55</v>
      </c>
      <c r="T19" s="56">
        <v>35</v>
      </c>
      <c r="U19" s="56">
        <v>0</v>
      </c>
      <c r="V19" s="56">
        <v>50</v>
      </c>
      <c r="W19" s="56">
        <v>75</v>
      </c>
      <c r="X19" s="56">
        <v>75</v>
      </c>
      <c r="Y19" s="56">
        <v>0</v>
      </c>
      <c r="Z19" s="59">
        <f t="shared" si="0"/>
        <v>53.409090909090907</v>
      </c>
      <c r="AA19" s="42">
        <v>50</v>
      </c>
      <c r="AB19" s="42">
        <v>70</v>
      </c>
      <c r="AC19" s="42">
        <v>75</v>
      </c>
    </row>
    <row r="20" spans="1:29">
      <c r="A20">
        <v>18</v>
      </c>
      <c r="B20">
        <v>571</v>
      </c>
      <c r="C20" t="s">
        <v>15</v>
      </c>
      <c r="D20" s="56">
        <v>70</v>
      </c>
      <c r="E20" s="56">
        <v>70</v>
      </c>
      <c r="F20" s="56">
        <v>80</v>
      </c>
      <c r="G20" s="56">
        <v>50</v>
      </c>
      <c r="H20" s="56">
        <v>0</v>
      </c>
      <c r="I20" s="56">
        <v>0</v>
      </c>
      <c r="J20" s="56">
        <v>60</v>
      </c>
      <c r="K20" s="56">
        <v>65</v>
      </c>
      <c r="L20" s="56">
        <v>60</v>
      </c>
      <c r="M20" s="56">
        <v>50</v>
      </c>
      <c r="N20" s="56">
        <v>50</v>
      </c>
      <c r="O20" s="56">
        <v>90</v>
      </c>
      <c r="P20" s="56">
        <v>90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55</v>
      </c>
      <c r="W20" s="56">
        <v>65</v>
      </c>
      <c r="X20" s="56">
        <v>60</v>
      </c>
      <c r="Y20" s="56">
        <v>0</v>
      </c>
      <c r="Z20" s="59">
        <f t="shared" si="0"/>
        <v>41.590909090909093</v>
      </c>
      <c r="AA20" s="42"/>
      <c r="AB20" s="42">
        <v>80</v>
      </c>
      <c r="AC20" s="42"/>
    </row>
    <row r="21" spans="1:29">
      <c r="A21">
        <v>19</v>
      </c>
      <c r="B21">
        <v>587</v>
      </c>
      <c r="C21" t="s">
        <v>16</v>
      </c>
      <c r="D21" s="56">
        <v>45</v>
      </c>
      <c r="E21" s="56">
        <v>50</v>
      </c>
      <c r="F21" s="56">
        <v>85</v>
      </c>
      <c r="G21" s="56">
        <v>75</v>
      </c>
      <c r="H21" s="56">
        <v>55</v>
      </c>
      <c r="I21" s="56">
        <v>55</v>
      </c>
      <c r="J21" s="56">
        <v>65</v>
      </c>
      <c r="K21" s="56">
        <v>65</v>
      </c>
      <c r="L21" s="56">
        <v>70</v>
      </c>
      <c r="M21" s="56">
        <v>60</v>
      </c>
      <c r="N21" s="56">
        <v>50</v>
      </c>
      <c r="O21" s="56">
        <v>70</v>
      </c>
      <c r="P21" s="56">
        <v>80</v>
      </c>
      <c r="Q21" s="56">
        <v>40</v>
      </c>
      <c r="R21" s="56">
        <v>65</v>
      </c>
      <c r="S21" s="56">
        <v>35</v>
      </c>
      <c r="T21" s="56">
        <v>40</v>
      </c>
      <c r="U21" s="56">
        <v>40</v>
      </c>
      <c r="V21" s="56">
        <v>45</v>
      </c>
      <c r="W21" s="56">
        <v>75</v>
      </c>
      <c r="X21" s="56">
        <v>70</v>
      </c>
      <c r="Y21" s="56">
        <v>0</v>
      </c>
      <c r="Z21" s="59">
        <f t="shared" si="0"/>
        <v>56.136363636363633</v>
      </c>
      <c r="AA21" s="42">
        <v>70</v>
      </c>
      <c r="AB21" s="42">
        <v>70</v>
      </c>
      <c r="AC21" s="42">
        <v>75</v>
      </c>
    </row>
    <row r="22" spans="1:29">
      <c r="A22">
        <v>20</v>
      </c>
      <c r="B22">
        <v>591</v>
      </c>
      <c r="C22" t="s">
        <v>17</v>
      </c>
      <c r="D22" s="56">
        <v>40</v>
      </c>
      <c r="E22" s="56">
        <v>50</v>
      </c>
      <c r="F22" s="56">
        <v>65</v>
      </c>
      <c r="G22" s="56">
        <v>65</v>
      </c>
      <c r="H22" s="56">
        <v>60</v>
      </c>
      <c r="I22" s="56">
        <v>45</v>
      </c>
      <c r="J22" s="56">
        <v>60</v>
      </c>
      <c r="K22" s="56">
        <v>55</v>
      </c>
      <c r="L22" s="56">
        <v>60</v>
      </c>
      <c r="M22" s="56">
        <v>85</v>
      </c>
      <c r="N22" s="56">
        <v>55</v>
      </c>
      <c r="O22" s="56">
        <v>70</v>
      </c>
      <c r="P22" s="56">
        <v>70</v>
      </c>
      <c r="Q22" s="56">
        <v>75</v>
      </c>
      <c r="R22" s="56">
        <v>60</v>
      </c>
      <c r="S22" s="56">
        <v>55</v>
      </c>
      <c r="T22" s="56">
        <v>55</v>
      </c>
      <c r="U22" s="56">
        <v>50</v>
      </c>
      <c r="V22" s="56">
        <v>55</v>
      </c>
      <c r="W22" s="56">
        <v>65</v>
      </c>
      <c r="X22" s="56">
        <v>70</v>
      </c>
      <c r="Y22" s="56">
        <v>0</v>
      </c>
      <c r="Z22" s="59">
        <f t="shared" si="0"/>
        <v>57.5</v>
      </c>
      <c r="AA22" s="42">
        <v>75</v>
      </c>
      <c r="AB22" s="42">
        <v>75</v>
      </c>
      <c r="AC22" s="42">
        <v>70</v>
      </c>
    </row>
    <row r="23" spans="1:29">
      <c r="A23">
        <v>21</v>
      </c>
      <c r="B23">
        <v>611</v>
      </c>
      <c r="C23" t="s">
        <v>18</v>
      </c>
      <c r="D23" s="56">
        <v>40</v>
      </c>
      <c r="E23" s="56">
        <v>50</v>
      </c>
      <c r="F23" s="56">
        <v>65</v>
      </c>
      <c r="G23" s="56">
        <v>80</v>
      </c>
      <c r="H23" s="56">
        <v>60</v>
      </c>
      <c r="I23" s="56">
        <v>50</v>
      </c>
      <c r="J23" s="56">
        <v>55</v>
      </c>
      <c r="K23" s="56">
        <v>50</v>
      </c>
      <c r="L23" s="56">
        <v>0</v>
      </c>
      <c r="M23" s="56">
        <v>90</v>
      </c>
      <c r="N23" s="56">
        <v>65</v>
      </c>
      <c r="O23" s="56">
        <v>70</v>
      </c>
      <c r="P23" s="56">
        <v>40</v>
      </c>
      <c r="Q23" s="56">
        <v>75</v>
      </c>
      <c r="R23" s="56">
        <v>60</v>
      </c>
      <c r="S23" s="56">
        <v>70</v>
      </c>
      <c r="T23" s="56">
        <v>30</v>
      </c>
      <c r="U23" s="56">
        <v>50</v>
      </c>
      <c r="V23" s="56">
        <v>65</v>
      </c>
      <c r="W23" s="56">
        <v>70</v>
      </c>
      <c r="X23" s="56">
        <v>75</v>
      </c>
      <c r="Y23" s="56">
        <v>0</v>
      </c>
      <c r="Z23" s="59">
        <f t="shared" si="0"/>
        <v>55</v>
      </c>
      <c r="AA23" s="42">
        <v>70</v>
      </c>
      <c r="AB23" s="42">
        <v>75</v>
      </c>
      <c r="AC23" s="42">
        <v>80</v>
      </c>
    </row>
    <row r="24" spans="1:29" s="55" customFormat="1">
      <c r="A24" s="55">
        <v>22</v>
      </c>
      <c r="B24" s="55">
        <v>649</v>
      </c>
      <c r="C24" s="55" t="s">
        <v>19</v>
      </c>
      <c r="D24" s="57">
        <v>0</v>
      </c>
      <c r="E24" s="57">
        <v>0</v>
      </c>
      <c r="F24" s="57">
        <v>0</v>
      </c>
      <c r="G24" s="57"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>
        <v>60</v>
      </c>
      <c r="X24" s="57"/>
      <c r="Y24" s="57"/>
      <c r="Z24" s="59">
        <f t="shared" si="0"/>
        <v>12</v>
      </c>
    </row>
    <row r="25" spans="1:29">
      <c r="A25">
        <v>23</v>
      </c>
      <c r="B25">
        <v>656</v>
      </c>
      <c r="C25" t="s">
        <v>20</v>
      </c>
      <c r="D25" s="56">
        <v>0</v>
      </c>
      <c r="E25" s="56">
        <v>50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70</v>
      </c>
      <c r="M25" s="56">
        <v>0</v>
      </c>
      <c r="N25" s="56">
        <v>65</v>
      </c>
      <c r="O25" s="56">
        <v>90</v>
      </c>
      <c r="P25" s="56">
        <v>40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45</v>
      </c>
      <c r="W25" s="56">
        <v>0</v>
      </c>
      <c r="X25" s="56">
        <v>0</v>
      </c>
      <c r="Y25" s="56">
        <v>0</v>
      </c>
      <c r="Z25" s="59">
        <f t="shared" si="0"/>
        <v>16.363636363636363</v>
      </c>
      <c r="AA25" s="42"/>
      <c r="AB25" s="42"/>
      <c r="AC25" s="42"/>
    </row>
    <row r="26" spans="1:29">
      <c r="A26">
        <v>24</v>
      </c>
      <c r="B26">
        <v>705</v>
      </c>
      <c r="C26" t="s">
        <v>21</v>
      </c>
      <c r="D26" s="56">
        <v>40</v>
      </c>
      <c r="E26" s="56">
        <v>45</v>
      </c>
      <c r="F26" s="56">
        <v>60</v>
      </c>
      <c r="G26" s="56">
        <v>65</v>
      </c>
      <c r="H26" s="56">
        <v>90</v>
      </c>
      <c r="I26" s="56">
        <v>30</v>
      </c>
      <c r="J26" s="56">
        <v>65</v>
      </c>
      <c r="K26" s="56">
        <v>50</v>
      </c>
      <c r="L26" s="56">
        <v>80</v>
      </c>
      <c r="M26" s="56">
        <v>0</v>
      </c>
      <c r="N26" s="56">
        <v>60</v>
      </c>
      <c r="O26" s="56">
        <v>80</v>
      </c>
      <c r="P26" s="56">
        <v>70</v>
      </c>
      <c r="Q26" s="56">
        <v>50</v>
      </c>
      <c r="R26" s="56">
        <v>80</v>
      </c>
      <c r="S26" s="56">
        <v>45</v>
      </c>
      <c r="T26" s="56">
        <v>40</v>
      </c>
      <c r="U26" s="56">
        <v>40</v>
      </c>
      <c r="V26" s="56">
        <v>50</v>
      </c>
      <c r="W26" s="56">
        <v>0</v>
      </c>
      <c r="X26" s="56">
        <v>50</v>
      </c>
      <c r="Y26" s="56">
        <v>0</v>
      </c>
      <c r="Z26" s="59">
        <f t="shared" si="0"/>
        <v>49.545454545454547</v>
      </c>
      <c r="AA26" s="42">
        <v>60</v>
      </c>
      <c r="AB26" s="42">
        <v>50</v>
      </c>
      <c r="AC26" s="42">
        <v>45</v>
      </c>
    </row>
    <row r="27" spans="1:29">
      <c r="A27">
        <v>25</v>
      </c>
      <c r="B27">
        <v>706</v>
      </c>
      <c r="C27" t="s">
        <v>22</v>
      </c>
      <c r="D27" s="56">
        <v>55</v>
      </c>
      <c r="E27" s="56">
        <v>45</v>
      </c>
      <c r="F27" s="56">
        <v>70</v>
      </c>
      <c r="G27" s="56">
        <v>90</v>
      </c>
      <c r="H27" s="56">
        <v>50</v>
      </c>
      <c r="I27" s="56">
        <v>50</v>
      </c>
      <c r="J27" s="56">
        <v>0</v>
      </c>
      <c r="K27" s="56">
        <v>0</v>
      </c>
      <c r="L27" s="56">
        <v>0</v>
      </c>
      <c r="M27" s="56">
        <v>0</v>
      </c>
      <c r="N27" s="56">
        <v>60</v>
      </c>
      <c r="O27" s="56">
        <v>70</v>
      </c>
      <c r="P27" s="56">
        <v>40</v>
      </c>
      <c r="Q27" s="56">
        <v>40</v>
      </c>
      <c r="R27" s="56">
        <v>75</v>
      </c>
      <c r="S27" s="56">
        <v>60</v>
      </c>
      <c r="T27" s="56">
        <v>60</v>
      </c>
      <c r="U27" s="56">
        <v>65</v>
      </c>
      <c r="V27" s="56">
        <v>40</v>
      </c>
      <c r="W27" s="56">
        <v>65</v>
      </c>
      <c r="X27" s="56">
        <v>70</v>
      </c>
      <c r="Y27" s="56">
        <v>0</v>
      </c>
      <c r="Z27" s="59">
        <f t="shared" si="0"/>
        <v>45.68181818181818</v>
      </c>
      <c r="AA27" s="42">
        <v>80</v>
      </c>
      <c r="AB27" s="42">
        <v>95</v>
      </c>
      <c r="AC27" s="42">
        <v>65</v>
      </c>
    </row>
    <row r="28" spans="1:29">
      <c r="A28">
        <v>26</v>
      </c>
      <c r="B28">
        <v>712</v>
      </c>
      <c r="C28" t="s">
        <v>23</v>
      </c>
      <c r="D28" s="56">
        <v>45</v>
      </c>
      <c r="E28" s="56">
        <v>60</v>
      </c>
      <c r="F28" s="56">
        <v>60</v>
      </c>
      <c r="G28" s="56">
        <v>70</v>
      </c>
      <c r="H28" s="56">
        <v>60</v>
      </c>
      <c r="I28" s="56">
        <v>55</v>
      </c>
      <c r="J28" s="56">
        <v>70</v>
      </c>
      <c r="K28" s="56">
        <v>65</v>
      </c>
      <c r="L28" s="56">
        <v>45</v>
      </c>
      <c r="M28" s="56">
        <v>65</v>
      </c>
      <c r="N28" s="56">
        <v>65</v>
      </c>
      <c r="O28" s="56">
        <v>90</v>
      </c>
      <c r="P28" s="56">
        <v>60</v>
      </c>
      <c r="Q28" s="56">
        <v>70</v>
      </c>
      <c r="R28" s="56">
        <v>80</v>
      </c>
      <c r="S28" s="56">
        <v>45</v>
      </c>
      <c r="T28" s="56">
        <v>90</v>
      </c>
      <c r="U28" s="56">
        <v>50</v>
      </c>
      <c r="V28" s="56">
        <v>50</v>
      </c>
      <c r="W28" s="56">
        <v>80</v>
      </c>
      <c r="X28" s="56">
        <v>70</v>
      </c>
      <c r="Y28" s="56">
        <v>0</v>
      </c>
      <c r="Z28" s="59">
        <f t="shared" si="0"/>
        <v>61.136363636363633</v>
      </c>
      <c r="AA28" s="42">
        <v>80</v>
      </c>
      <c r="AB28" s="42">
        <v>65</v>
      </c>
      <c r="AC28" s="42">
        <v>70</v>
      </c>
    </row>
    <row r="29" spans="1:29">
      <c r="A29">
        <v>27</v>
      </c>
      <c r="B29">
        <v>719</v>
      </c>
      <c r="C29" t="s">
        <v>24</v>
      </c>
      <c r="D29" s="56">
        <v>50</v>
      </c>
      <c r="E29" s="56">
        <v>60</v>
      </c>
      <c r="F29" s="56">
        <v>70</v>
      </c>
      <c r="G29" s="56">
        <v>85</v>
      </c>
      <c r="H29" s="56">
        <v>60</v>
      </c>
      <c r="I29" s="56">
        <v>65</v>
      </c>
      <c r="J29" s="56">
        <v>90</v>
      </c>
      <c r="K29" s="56">
        <v>60</v>
      </c>
      <c r="L29" s="56">
        <v>100</v>
      </c>
      <c r="M29" s="56">
        <v>100</v>
      </c>
      <c r="N29" s="56">
        <v>60</v>
      </c>
      <c r="O29" s="56">
        <v>95</v>
      </c>
      <c r="P29" s="56">
        <v>80</v>
      </c>
      <c r="Q29" s="56">
        <v>60</v>
      </c>
      <c r="R29" s="56">
        <v>90</v>
      </c>
      <c r="S29" s="56">
        <v>55</v>
      </c>
      <c r="T29" s="56">
        <v>70</v>
      </c>
      <c r="U29" s="56">
        <v>50</v>
      </c>
      <c r="V29" s="56">
        <v>60</v>
      </c>
      <c r="W29" s="56">
        <v>70</v>
      </c>
      <c r="X29" s="56">
        <v>65</v>
      </c>
      <c r="Y29" s="56">
        <v>0</v>
      </c>
      <c r="Z29" s="59">
        <f t="shared" si="0"/>
        <v>67.954545454545453</v>
      </c>
      <c r="AA29" s="42">
        <v>85</v>
      </c>
      <c r="AB29" s="42">
        <v>90</v>
      </c>
      <c r="AC29" s="42">
        <v>75</v>
      </c>
    </row>
    <row r="30" spans="1:29">
      <c r="A30">
        <v>28</v>
      </c>
      <c r="B30">
        <v>724</v>
      </c>
      <c r="C30" t="s">
        <v>25</v>
      </c>
      <c r="D30" s="56">
        <v>40</v>
      </c>
      <c r="E30" s="56">
        <v>50</v>
      </c>
      <c r="F30" s="56">
        <v>70</v>
      </c>
      <c r="G30" s="56">
        <v>80</v>
      </c>
      <c r="H30" s="56">
        <v>70</v>
      </c>
      <c r="I30" s="56">
        <v>70</v>
      </c>
      <c r="J30" s="56">
        <v>70</v>
      </c>
      <c r="K30" s="56">
        <v>50</v>
      </c>
      <c r="L30" s="56">
        <v>65</v>
      </c>
      <c r="M30" s="56">
        <v>70</v>
      </c>
      <c r="N30" s="56">
        <v>60</v>
      </c>
      <c r="O30" s="56">
        <v>95</v>
      </c>
      <c r="P30" s="56">
        <v>80</v>
      </c>
      <c r="Q30" s="56">
        <v>95</v>
      </c>
      <c r="R30" s="56">
        <v>85</v>
      </c>
      <c r="S30" s="56">
        <v>80</v>
      </c>
      <c r="T30" s="56">
        <v>75</v>
      </c>
      <c r="U30" s="56">
        <v>60</v>
      </c>
      <c r="V30" s="56">
        <v>70</v>
      </c>
      <c r="W30" s="56">
        <v>80</v>
      </c>
      <c r="X30" s="56">
        <v>75</v>
      </c>
      <c r="Y30" s="56">
        <v>0</v>
      </c>
      <c r="Z30" s="59">
        <f t="shared" si="0"/>
        <v>67.727272727272734</v>
      </c>
      <c r="AA30" s="42">
        <v>80</v>
      </c>
      <c r="AB30" s="42">
        <v>85</v>
      </c>
      <c r="AC30" s="42">
        <v>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="110" zoomScaleNormal="110" workbookViewId="0">
      <pane ySplit="1" topLeftCell="A5" activePane="bottomLeft" state="frozen"/>
      <selection pane="bottomLeft" activeCell="K22" sqref="K22"/>
    </sheetView>
  </sheetViews>
  <sheetFormatPr defaultRowHeight="15"/>
  <cols>
    <col min="3" max="3" width="28" customWidth="1"/>
    <col min="4" max="4" width="15.42578125" customWidth="1"/>
    <col min="5" max="5" width="18.140625" customWidth="1"/>
    <col min="6" max="6" width="16.85546875" customWidth="1"/>
    <col min="7" max="7" width="17.140625" customWidth="1"/>
    <col min="10" max="10" width="12.5703125" style="58" customWidth="1"/>
    <col min="11" max="11" width="12" customWidth="1"/>
  </cols>
  <sheetData>
    <row r="1" spans="1:14">
      <c r="A1" t="s">
        <v>33</v>
      </c>
      <c r="B1" t="s">
        <v>34</v>
      </c>
      <c r="C1" t="s">
        <v>26</v>
      </c>
      <c r="D1" t="s">
        <v>165</v>
      </c>
      <c r="E1" s="41" t="s">
        <v>175</v>
      </c>
      <c r="F1" s="41" t="s">
        <v>176</v>
      </c>
      <c r="G1" s="41" t="s">
        <v>177</v>
      </c>
      <c r="H1" t="s">
        <v>163</v>
      </c>
      <c r="I1" s="41" t="s">
        <v>164</v>
      </c>
      <c r="J1" s="61" t="s">
        <v>89</v>
      </c>
      <c r="K1" s="41" t="s">
        <v>178</v>
      </c>
      <c r="L1" s="41"/>
      <c r="M1" s="41"/>
      <c r="N1" s="41"/>
    </row>
    <row r="2" spans="1:14">
      <c r="A2">
        <v>1</v>
      </c>
      <c r="B2">
        <v>4</v>
      </c>
      <c r="C2" t="s">
        <v>35</v>
      </c>
      <c r="D2">
        <v>80</v>
      </c>
      <c r="E2">
        <v>90</v>
      </c>
      <c r="F2">
        <v>100</v>
      </c>
      <c r="G2">
        <v>90</v>
      </c>
      <c r="H2">
        <v>80</v>
      </c>
      <c r="I2">
        <v>100</v>
      </c>
      <c r="J2" s="62">
        <f t="shared" ref="J2:J25" si="0">AVERAGE(D2:I2)</f>
        <v>90</v>
      </c>
      <c r="K2">
        <v>90</v>
      </c>
    </row>
    <row r="3" spans="1:14">
      <c r="A3">
        <v>2</v>
      </c>
      <c r="B3">
        <v>5</v>
      </c>
      <c r="C3" t="s">
        <v>36</v>
      </c>
      <c r="D3">
        <v>100</v>
      </c>
      <c r="E3">
        <v>100</v>
      </c>
      <c r="F3">
        <v>100</v>
      </c>
      <c r="G3">
        <v>90</v>
      </c>
      <c r="H3">
        <v>90</v>
      </c>
      <c r="I3">
        <v>100</v>
      </c>
      <c r="J3" s="62">
        <v>96</v>
      </c>
      <c r="K3">
        <v>90</v>
      </c>
    </row>
    <row r="4" spans="1:14">
      <c r="A4">
        <v>3</v>
      </c>
      <c r="B4">
        <v>28</v>
      </c>
      <c r="C4" t="s">
        <v>37</v>
      </c>
      <c r="D4">
        <v>80</v>
      </c>
      <c r="E4">
        <v>80</v>
      </c>
      <c r="F4">
        <v>80</v>
      </c>
      <c r="G4">
        <v>80</v>
      </c>
      <c r="H4">
        <v>80</v>
      </c>
      <c r="I4">
        <v>80</v>
      </c>
      <c r="J4" s="62">
        <f t="shared" si="0"/>
        <v>80</v>
      </c>
      <c r="K4">
        <v>80</v>
      </c>
    </row>
    <row r="5" spans="1:14">
      <c r="A5">
        <v>4</v>
      </c>
      <c r="B5">
        <v>29</v>
      </c>
      <c r="C5" t="s">
        <v>38</v>
      </c>
      <c r="D5">
        <v>100</v>
      </c>
      <c r="E5">
        <v>90</v>
      </c>
      <c r="F5">
        <v>100</v>
      </c>
      <c r="G5">
        <v>90</v>
      </c>
      <c r="H5">
        <v>100</v>
      </c>
      <c r="I5">
        <v>80</v>
      </c>
      <c r="J5" s="62">
        <f t="shared" si="0"/>
        <v>93.333333333333329</v>
      </c>
      <c r="K5">
        <v>90</v>
      </c>
    </row>
    <row r="6" spans="1:14">
      <c r="A6">
        <v>5</v>
      </c>
      <c r="B6">
        <v>34</v>
      </c>
      <c r="C6" t="s">
        <v>39</v>
      </c>
      <c r="D6">
        <v>80</v>
      </c>
      <c r="E6">
        <v>100</v>
      </c>
      <c r="F6">
        <v>100</v>
      </c>
      <c r="G6">
        <v>90</v>
      </c>
      <c r="H6">
        <v>80</v>
      </c>
      <c r="I6">
        <v>100</v>
      </c>
      <c r="J6" s="62">
        <f t="shared" si="0"/>
        <v>91.666666666666671</v>
      </c>
      <c r="K6">
        <v>90</v>
      </c>
    </row>
    <row r="7" spans="1:14">
      <c r="A7">
        <v>6</v>
      </c>
      <c r="B7">
        <v>61</v>
      </c>
      <c r="C7" t="s">
        <v>40</v>
      </c>
      <c r="D7">
        <v>0</v>
      </c>
      <c r="E7">
        <v>70</v>
      </c>
      <c r="F7">
        <v>90</v>
      </c>
      <c r="G7">
        <v>70</v>
      </c>
      <c r="H7">
        <v>90</v>
      </c>
      <c r="I7">
        <v>80</v>
      </c>
      <c r="J7" s="62">
        <f t="shared" si="0"/>
        <v>66.666666666666671</v>
      </c>
      <c r="K7">
        <v>80</v>
      </c>
    </row>
    <row r="8" spans="1:14">
      <c r="A8">
        <v>7</v>
      </c>
      <c r="B8">
        <v>62</v>
      </c>
      <c r="C8" t="s">
        <v>41</v>
      </c>
      <c r="D8">
        <v>70</v>
      </c>
      <c r="E8">
        <v>80</v>
      </c>
      <c r="F8">
        <v>70</v>
      </c>
      <c r="G8">
        <v>80</v>
      </c>
      <c r="H8">
        <v>80</v>
      </c>
      <c r="I8">
        <v>50</v>
      </c>
      <c r="J8" s="62">
        <f t="shared" si="0"/>
        <v>71.666666666666671</v>
      </c>
      <c r="K8">
        <v>70</v>
      </c>
    </row>
    <row r="9" spans="1:14">
      <c r="A9">
        <v>8</v>
      </c>
      <c r="B9">
        <v>164</v>
      </c>
      <c r="C9" t="s">
        <v>42</v>
      </c>
      <c r="D9">
        <v>80</v>
      </c>
      <c r="E9">
        <v>100</v>
      </c>
      <c r="F9">
        <v>100</v>
      </c>
      <c r="G9">
        <v>80</v>
      </c>
      <c r="H9">
        <v>90</v>
      </c>
      <c r="I9">
        <v>100</v>
      </c>
      <c r="J9" s="62">
        <f t="shared" si="0"/>
        <v>91.666666666666671</v>
      </c>
      <c r="K9">
        <v>80</v>
      </c>
    </row>
    <row r="10" spans="1:14">
      <c r="A10">
        <v>9</v>
      </c>
      <c r="B10">
        <v>167</v>
      </c>
      <c r="C10" t="s">
        <v>43</v>
      </c>
      <c r="D10">
        <v>100</v>
      </c>
      <c r="E10">
        <v>100</v>
      </c>
      <c r="F10">
        <v>100</v>
      </c>
      <c r="G10">
        <v>90</v>
      </c>
      <c r="H10">
        <v>90</v>
      </c>
      <c r="I10">
        <v>80</v>
      </c>
      <c r="J10" s="62">
        <f t="shared" si="0"/>
        <v>93.333333333333329</v>
      </c>
      <c r="K10">
        <v>100</v>
      </c>
    </row>
    <row r="11" spans="1:14">
      <c r="A11">
        <v>10</v>
      </c>
      <c r="B11">
        <v>168</v>
      </c>
      <c r="C11" t="s">
        <v>44</v>
      </c>
      <c r="D11">
        <v>100</v>
      </c>
      <c r="E11">
        <v>100</v>
      </c>
      <c r="F11">
        <v>100</v>
      </c>
      <c r="G11">
        <v>100</v>
      </c>
      <c r="H11">
        <v>100</v>
      </c>
      <c r="I11">
        <v>80</v>
      </c>
      <c r="J11" s="62">
        <f>AVERAGE(D11:I11)</f>
        <v>96.666666666666671</v>
      </c>
      <c r="K11">
        <v>100</v>
      </c>
    </row>
    <row r="12" spans="1:14">
      <c r="A12">
        <v>11</v>
      </c>
      <c r="B12">
        <v>170</v>
      </c>
      <c r="C12" t="s">
        <v>45</v>
      </c>
      <c r="D12">
        <v>100</v>
      </c>
      <c r="E12">
        <v>100</v>
      </c>
      <c r="F12">
        <v>100</v>
      </c>
      <c r="G12">
        <v>100</v>
      </c>
      <c r="H12">
        <v>100</v>
      </c>
      <c r="I12" s="60">
        <v>100</v>
      </c>
      <c r="J12" s="62">
        <v>100</v>
      </c>
      <c r="K12">
        <v>90</v>
      </c>
    </row>
    <row r="13" spans="1:14">
      <c r="A13">
        <v>12</v>
      </c>
      <c r="B13">
        <v>187</v>
      </c>
      <c r="C13" t="s">
        <v>46</v>
      </c>
      <c r="D13">
        <v>100</v>
      </c>
      <c r="E13">
        <v>70</v>
      </c>
      <c r="F13" s="60">
        <v>90</v>
      </c>
      <c r="G13">
        <v>70</v>
      </c>
      <c r="H13">
        <v>90</v>
      </c>
      <c r="I13" s="60">
        <v>90</v>
      </c>
      <c r="J13" s="62">
        <f t="shared" si="0"/>
        <v>85</v>
      </c>
      <c r="K13">
        <v>80</v>
      </c>
    </row>
    <row r="14" spans="1:14" s="55" customFormat="1">
      <c r="A14" s="55">
        <v>13</v>
      </c>
      <c r="B14" s="55">
        <v>246</v>
      </c>
      <c r="C14" s="55" t="s">
        <v>47</v>
      </c>
      <c r="J14" s="63" t="e">
        <f t="shared" si="0"/>
        <v>#DIV/0!</v>
      </c>
    </row>
    <row r="15" spans="1:14">
      <c r="A15">
        <v>14</v>
      </c>
      <c r="B15">
        <v>252</v>
      </c>
      <c r="C15" t="s">
        <v>48</v>
      </c>
      <c r="D15">
        <v>100</v>
      </c>
      <c r="E15">
        <v>60</v>
      </c>
      <c r="F15">
        <v>90</v>
      </c>
      <c r="G15">
        <v>90</v>
      </c>
      <c r="H15">
        <v>100</v>
      </c>
      <c r="I15">
        <v>70</v>
      </c>
      <c r="J15" s="62">
        <f t="shared" si="0"/>
        <v>85</v>
      </c>
      <c r="K15" s="60">
        <v>80</v>
      </c>
    </row>
    <row r="16" spans="1:14">
      <c r="A16">
        <v>15</v>
      </c>
      <c r="B16">
        <v>255</v>
      </c>
      <c r="C16" t="s">
        <v>49</v>
      </c>
      <c r="D16">
        <v>90</v>
      </c>
      <c r="E16">
        <v>90</v>
      </c>
      <c r="F16">
        <v>80</v>
      </c>
      <c r="G16">
        <v>90</v>
      </c>
      <c r="H16">
        <v>90</v>
      </c>
      <c r="I16">
        <v>100</v>
      </c>
      <c r="J16" s="62">
        <f t="shared" si="0"/>
        <v>90</v>
      </c>
      <c r="K16">
        <v>90</v>
      </c>
    </row>
    <row r="17" spans="1:11">
      <c r="A17">
        <v>16</v>
      </c>
      <c r="B17">
        <v>263</v>
      </c>
      <c r="C17" t="s">
        <v>50</v>
      </c>
      <c r="D17">
        <v>100</v>
      </c>
      <c r="E17">
        <v>90</v>
      </c>
      <c r="F17">
        <v>100</v>
      </c>
      <c r="G17">
        <v>90</v>
      </c>
      <c r="H17">
        <v>90</v>
      </c>
      <c r="I17">
        <v>100</v>
      </c>
      <c r="J17" s="62">
        <f t="shared" si="0"/>
        <v>95</v>
      </c>
      <c r="K17">
        <v>90</v>
      </c>
    </row>
    <row r="18" spans="1:11">
      <c r="A18">
        <v>17</v>
      </c>
      <c r="B18">
        <v>269</v>
      </c>
      <c r="C18" t="s">
        <v>51</v>
      </c>
      <c r="D18">
        <v>90</v>
      </c>
      <c r="E18">
        <v>80</v>
      </c>
      <c r="F18" s="60">
        <v>80</v>
      </c>
      <c r="G18">
        <v>80</v>
      </c>
      <c r="H18">
        <v>80</v>
      </c>
      <c r="I18" s="60">
        <v>80</v>
      </c>
      <c r="J18" s="62">
        <f t="shared" si="0"/>
        <v>81.666666666666671</v>
      </c>
      <c r="K18">
        <v>90</v>
      </c>
    </row>
    <row r="19" spans="1:11">
      <c r="A19">
        <v>18</v>
      </c>
      <c r="B19">
        <v>270</v>
      </c>
      <c r="C19" t="s">
        <v>52</v>
      </c>
      <c r="D19">
        <v>100</v>
      </c>
      <c r="E19">
        <v>90</v>
      </c>
      <c r="F19">
        <v>100</v>
      </c>
      <c r="G19">
        <v>80</v>
      </c>
      <c r="H19">
        <v>100</v>
      </c>
      <c r="I19">
        <v>100</v>
      </c>
      <c r="J19" s="62">
        <f t="shared" si="0"/>
        <v>95</v>
      </c>
      <c r="K19">
        <v>90</v>
      </c>
    </row>
    <row r="20" spans="1:11">
      <c r="A20">
        <v>19</v>
      </c>
      <c r="B20">
        <v>277</v>
      </c>
      <c r="C20" t="s">
        <v>53</v>
      </c>
      <c r="D20">
        <v>100</v>
      </c>
      <c r="E20">
        <v>80</v>
      </c>
      <c r="F20" s="60">
        <v>100</v>
      </c>
      <c r="G20">
        <v>50</v>
      </c>
      <c r="H20">
        <v>70</v>
      </c>
      <c r="I20" s="60">
        <v>90</v>
      </c>
      <c r="J20" s="62">
        <f t="shared" si="0"/>
        <v>81.666666666666671</v>
      </c>
      <c r="K20">
        <v>80</v>
      </c>
    </row>
    <row r="21" spans="1:11">
      <c r="A21">
        <v>20</v>
      </c>
      <c r="B21">
        <v>283</v>
      </c>
      <c r="C21" t="s">
        <v>54</v>
      </c>
      <c r="D21">
        <v>90</v>
      </c>
      <c r="E21">
        <v>70</v>
      </c>
      <c r="F21">
        <v>100</v>
      </c>
      <c r="G21">
        <v>70</v>
      </c>
      <c r="H21">
        <v>100</v>
      </c>
      <c r="I21">
        <v>100</v>
      </c>
      <c r="J21" s="62">
        <f t="shared" si="0"/>
        <v>88.333333333333329</v>
      </c>
      <c r="K21">
        <v>90</v>
      </c>
    </row>
    <row r="22" spans="1:11">
      <c r="A22">
        <v>21</v>
      </c>
      <c r="B22">
        <v>284</v>
      </c>
      <c r="C22" t="s">
        <v>55</v>
      </c>
      <c r="D22">
        <v>20</v>
      </c>
      <c r="E22">
        <v>100</v>
      </c>
      <c r="F22">
        <v>100</v>
      </c>
      <c r="G22">
        <v>90</v>
      </c>
      <c r="H22">
        <v>100</v>
      </c>
      <c r="I22">
        <v>70</v>
      </c>
      <c r="J22" s="62">
        <f t="shared" si="0"/>
        <v>80</v>
      </c>
      <c r="K22">
        <v>100</v>
      </c>
    </row>
    <row r="23" spans="1:11">
      <c r="A23" t="s">
        <v>181</v>
      </c>
      <c r="B23">
        <v>27</v>
      </c>
      <c r="C23" t="s">
        <v>62</v>
      </c>
      <c r="D23">
        <v>70</v>
      </c>
      <c r="E23">
        <v>0</v>
      </c>
      <c r="F23">
        <v>100</v>
      </c>
      <c r="G23">
        <v>90</v>
      </c>
      <c r="H23">
        <v>50</v>
      </c>
      <c r="I23">
        <v>100</v>
      </c>
      <c r="J23" s="62">
        <f t="shared" si="0"/>
        <v>68.333333333333329</v>
      </c>
      <c r="K23">
        <v>100</v>
      </c>
    </row>
    <row r="24" spans="1:11">
      <c r="A24" t="s">
        <v>65</v>
      </c>
      <c r="B24">
        <v>152</v>
      </c>
      <c r="C24" t="s">
        <v>63</v>
      </c>
      <c r="D24">
        <v>50</v>
      </c>
      <c r="E24">
        <v>80</v>
      </c>
      <c r="F24" s="60">
        <v>90</v>
      </c>
      <c r="G24">
        <v>70</v>
      </c>
      <c r="H24">
        <v>90</v>
      </c>
      <c r="I24">
        <v>90</v>
      </c>
      <c r="J24" s="62">
        <f t="shared" si="0"/>
        <v>78.333333333333329</v>
      </c>
      <c r="K24">
        <v>90</v>
      </c>
    </row>
    <row r="25" spans="1:11">
      <c r="A25" t="s">
        <v>66</v>
      </c>
      <c r="B25">
        <v>356</v>
      </c>
      <c r="C25" t="s">
        <v>64</v>
      </c>
      <c r="D25">
        <v>100</v>
      </c>
      <c r="E25">
        <v>100</v>
      </c>
      <c r="F25">
        <v>0</v>
      </c>
      <c r="G25">
        <v>100</v>
      </c>
      <c r="H25">
        <v>100</v>
      </c>
      <c r="I25">
        <v>0</v>
      </c>
      <c r="J25" s="62">
        <f t="shared" si="0"/>
        <v>66.666666666666671</v>
      </c>
      <c r="K25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zoomScale="120" zoomScaleNormal="120" workbookViewId="0">
      <pane ySplit="7" topLeftCell="A20" activePane="bottomLeft" state="frozen"/>
      <selection pane="bottomLeft" activeCell="P28" sqref="P28"/>
    </sheetView>
  </sheetViews>
  <sheetFormatPr defaultColWidth="6.28515625" defaultRowHeight="15.75"/>
  <cols>
    <col min="1" max="2" width="6.28515625" style="2"/>
    <col min="3" max="3" width="27.85546875" style="2" customWidth="1"/>
    <col min="4" max="15" width="8.42578125" style="2" customWidth="1"/>
    <col min="16" max="16" width="6.28515625" style="29"/>
    <col min="17" max="16384" width="6.28515625" style="2"/>
  </cols>
  <sheetData>
    <row r="1" spans="1:17" ht="12.75" customHeight="1">
      <c r="A1" s="30" t="s">
        <v>97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ht="12.75">
      <c r="A2" s="30"/>
      <c r="B2" s="30"/>
      <c r="C2" s="30"/>
      <c r="D2" s="30">
        <v>123</v>
      </c>
      <c r="E2" s="30">
        <v>45</v>
      </c>
      <c r="F2" s="30">
        <v>678</v>
      </c>
      <c r="G2" s="30">
        <v>910</v>
      </c>
      <c r="H2" s="30">
        <v>1112</v>
      </c>
      <c r="I2" s="30">
        <v>131415</v>
      </c>
      <c r="J2" s="30">
        <v>1617</v>
      </c>
      <c r="K2" s="30">
        <v>192021</v>
      </c>
      <c r="L2" s="30">
        <v>222324</v>
      </c>
      <c r="M2" s="30"/>
      <c r="N2" s="30"/>
      <c r="O2" s="30"/>
      <c r="P2" s="30"/>
    </row>
    <row r="3" spans="1:17">
      <c r="A3" s="3"/>
      <c r="B3" s="3"/>
      <c r="C3" s="3"/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9</v>
      </c>
      <c r="L3" s="3">
        <v>11</v>
      </c>
      <c r="M3" s="3">
        <v>12</v>
      </c>
      <c r="N3" s="3">
        <v>13</v>
      </c>
      <c r="O3" s="3">
        <v>14</v>
      </c>
      <c r="P3" s="4"/>
    </row>
    <row r="4" spans="1:17" ht="12.75" customHeight="1">
      <c r="A4" s="70" t="s">
        <v>74</v>
      </c>
      <c r="B4" s="70" t="s">
        <v>75</v>
      </c>
      <c r="C4" s="71" t="s">
        <v>76</v>
      </c>
      <c r="D4" s="67" t="s">
        <v>98</v>
      </c>
      <c r="E4" s="67" t="s">
        <v>99</v>
      </c>
      <c r="F4" s="67" t="s">
        <v>100</v>
      </c>
      <c r="G4" s="67" t="s">
        <v>101</v>
      </c>
      <c r="H4" s="67" t="s">
        <v>102</v>
      </c>
      <c r="I4" s="67" t="s">
        <v>103</v>
      </c>
      <c r="J4" s="67" t="s">
        <v>104</v>
      </c>
      <c r="K4" s="67" t="s">
        <v>179</v>
      </c>
      <c r="L4" s="67" t="s">
        <v>105</v>
      </c>
      <c r="M4" s="67" t="s">
        <v>100</v>
      </c>
      <c r="N4" s="67" t="s">
        <v>106</v>
      </c>
      <c r="O4" s="67" t="s">
        <v>180</v>
      </c>
      <c r="P4" s="68" t="s">
        <v>89</v>
      </c>
    </row>
    <row r="5" spans="1:17" ht="12.75">
      <c r="A5" s="70"/>
      <c r="B5" s="70"/>
      <c r="C5" s="7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</row>
    <row r="6" spans="1:17" ht="12.75">
      <c r="A6" s="70"/>
      <c r="B6" s="70"/>
      <c r="C6" s="71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7" ht="28.5" customHeight="1">
      <c r="A7" s="70"/>
      <c r="B7" s="70"/>
      <c r="C7" s="7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8"/>
    </row>
    <row r="8" spans="1:17" s="15" customFormat="1">
      <c r="A8" s="6">
        <v>1</v>
      </c>
      <c r="B8" s="33">
        <v>4</v>
      </c>
      <c r="C8" s="33" t="s">
        <v>35</v>
      </c>
      <c r="D8" s="6">
        <v>90</v>
      </c>
      <c r="E8" s="6">
        <v>80</v>
      </c>
      <c r="F8" s="6">
        <v>70</v>
      </c>
      <c r="G8" s="6">
        <v>100</v>
      </c>
      <c r="H8" s="6">
        <v>80</v>
      </c>
      <c r="I8" s="6">
        <v>90</v>
      </c>
      <c r="J8" s="38">
        <f t="shared" ref="J8:J30" si="0">H8</f>
        <v>80</v>
      </c>
      <c r="K8" s="6">
        <v>90</v>
      </c>
      <c r="L8" s="6">
        <v>60</v>
      </c>
      <c r="M8" s="6">
        <v>90</v>
      </c>
      <c r="N8" s="6">
        <v>50</v>
      </c>
      <c r="O8" s="6">
        <v>90</v>
      </c>
      <c r="P8" s="34">
        <f>AVERAGE(D8:O8)</f>
        <v>80.833333333333329</v>
      </c>
    </row>
    <row r="9" spans="1:17" s="15" customFormat="1">
      <c r="A9" s="6">
        <v>2</v>
      </c>
      <c r="B9" s="33">
        <v>5</v>
      </c>
      <c r="C9" s="33" t="s">
        <v>36</v>
      </c>
      <c r="D9" s="6">
        <v>90</v>
      </c>
      <c r="E9" s="6">
        <v>90</v>
      </c>
      <c r="F9" s="6">
        <v>90</v>
      </c>
      <c r="G9" s="6">
        <v>100</v>
      </c>
      <c r="H9" s="6">
        <v>80</v>
      </c>
      <c r="I9" s="6">
        <v>100</v>
      </c>
      <c r="J9" s="38">
        <f t="shared" si="0"/>
        <v>80</v>
      </c>
      <c r="K9" s="6">
        <v>80</v>
      </c>
      <c r="L9" s="6">
        <v>100</v>
      </c>
      <c r="M9" s="6">
        <v>100</v>
      </c>
      <c r="N9" s="6">
        <v>90</v>
      </c>
      <c r="O9" s="6">
        <v>90</v>
      </c>
      <c r="P9" s="34">
        <f>AVERAGE(D9:O9)</f>
        <v>90.833333333333329</v>
      </c>
    </row>
    <row r="10" spans="1:17" s="15" customFormat="1">
      <c r="A10" s="6">
        <v>3</v>
      </c>
      <c r="B10" s="33">
        <v>28</v>
      </c>
      <c r="C10" s="33" t="s">
        <v>37</v>
      </c>
      <c r="D10" s="6">
        <v>100</v>
      </c>
      <c r="E10" s="6">
        <v>90</v>
      </c>
      <c r="F10" s="6">
        <v>100</v>
      </c>
      <c r="G10" s="6">
        <v>70</v>
      </c>
      <c r="H10" s="6">
        <v>100</v>
      </c>
      <c r="I10" s="6">
        <v>100</v>
      </c>
      <c r="J10" s="38">
        <f t="shared" si="0"/>
        <v>100</v>
      </c>
      <c r="K10" s="6">
        <v>100</v>
      </c>
      <c r="L10" s="6">
        <v>70</v>
      </c>
      <c r="M10" s="6">
        <v>90</v>
      </c>
      <c r="N10" s="6">
        <v>100</v>
      </c>
      <c r="O10" s="6">
        <v>90</v>
      </c>
      <c r="P10" s="34">
        <f>AVERAGE(D10:O10)</f>
        <v>92.5</v>
      </c>
    </row>
    <row r="11" spans="1:17" s="15" customFormat="1">
      <c r="A11" s="6">
        <v>4</v>
      </c>
      <c r="B11" s="33">
        <v>29</v>
      </c>
      <c r="C11" s="33" t="s">
        <v>38</v>
      </c>
      <c r="D11" s="6">
        <v>100</v>
      </c>
      <c r="E11" s="6">
        <v>90</v>
      </c>
      <c r="F11" s="6">
        <v>80</v>
      </c>
      <c r="G11" s="6">
        <v>100</v>
      </c>
      <c r="H11" s="6">
        <v>100</v>
      </c>
      <c r="I11" s="6">
        <v>80</v>
      </c>
      <c r="J11" s="38">
        <f t="shared" si="0"/>
        <v>100</v>
      </c>
      <c r="K11" s="6">
        <v>100</v>
      </c>
      <c r="L11" s="6">
        <v>90</v>
      </c>
      <c r="M11" s="6">
        <v>100</v>
      </c>
      <c r="N11" s="6">
        <v>100</v>
      </c>
      <c r="O11" s="6">
        <v>90</v>
      </c>
      <c r="P11" s="34">
        <f>AVERAGE(D11:O11)</f>
        <v>94.166666666666671</v>
      </c>
    </row>
    <row r="12" spans="1:17" s="49" customFormat="1">
      <c r="A12" s="6">
        <v>5</v>
      </c>
      <c r="B12" s="40">
        <v>34</v>
      </c>
      <c r="C12" s="40" t="s">
        <v>39</v>
      </c>
      <c r="D12" s="50">
        <v>100</v>
      </c>
      <c r="E12" s="50">
        <v>90</v>
      </c>
      <c r="F12" s="50">
        <v>90</v>
      </c>
      <c r="G12" s="50">
        <v>90</v>
      </c>
      <c r="H12" s="50">
        <v>90</v>
      </c>
      <c r="I12" s="50">
        <v>90</v>
      </c>
      <c r="J12" s="51">
        <f t="shared" si="0"/>
        <v>90</v>
      </c>
      <c r="K12" s="50">
        <v>90</v>
      </c>
      <c r="L12" s="50">
        <v>90</v>
      </c>
      <c r="M12" s="50">
        <v>90</v>
      </c>
      <c r="N12" s="50">
        <v>90</v>
      </c>
      <c r="O12" s="50">
        <v>90</v>
      </c>
      <c r="P12" s="52">
        <v>95</v>
      </c>
      <c r="Q12" s="49">
        <v>95</v>
      </c>
    </row>
    <row r="13" spans="1:17" s="15" customFormat="1">
      <c r="A13" s="6">
        <v>6</v>
      </c>
      <c r="B13" s="33">
        <v>61</v>
      </c>
      <c r="C13" s="33" t="s">
        <v>40</v>
      </c>
      <c r="D13" s="6">
        <v>90</v>
      </c>
      <c r="E13" s="6">
        <v>50</v>
      </c>
      <c r="F13" s="6">
        <v>70</v>
      </c>
      <c r="G13" s="6">
        <v>70</v>
      </c>
      <c r="H13" s="6">
        <v>90</v>
      </c>
      <c r="I13" s="6">
        <v>80</v>
      </c>
      <c r="J13" s="38">
        <f t="shared" si="0"/>
        <v>90</v>
      </c>
      <c r="K13" s="6">
        <v>70</v>
      </c>
      <c r="L13" s="6">
        <v>60</v>
      </c>
      <c r="M13" s="6">
        <v>70</v>
      </c>
      <c r="N13" s="6">
        <v>70</v>
      </c>
      <c r="O13" s="6">
        <v>80</v>
      </c>
      <c r="P13" s="34">
        <f>AVERAGE(D13:O13)</f>
        <v>74.166666666666671</v>
      </c>
    </row>
    <row r="14" spans="1:17" s="49" customFormat="1">
      <c r="A14" s="6">
        <v>7</v>
      </c>
      <c r="B14" s="40">
        <v>62</v>
      </c>
      <c r="C14" s="40" t="s">
        <v>41</v>
      </c>
      <c r="D14" s="50">
        <v>90</v>
      </c>
      <c r="E14" s="50">
        <v>100</v>
      </c>
      <c r="F14" s="50">
        <v>100</v>
      </c>
      <c r="G14" s="50">
        <v>70</v>
      </c>
      <c r="H14" s="50">
        <v>90</v>
      </c>
      <c r="I14" s="50">
        <v>100</v>
      </c>
      <c r="J14" s="51">
        <v>100</v>
      </c>
      <c r="K14" s="50">
        <v>100</v>
      </c>
      <c r="L14" s="50">
        <v>100</v>
      </c>
      <c r="M14" s="50">
        <v>100</v>
      </c>
      <c r="N14" s="50">
        <v>100</v>
      </c>
      <c r="O14" s="50">
        <v>90</v>
      </c>
      <c r="P14" s="34">
        <f>AVERAGE(D14:O14)</f>
        <v>95</v>
      </c>
      <c r="Q14" s="49">
        <v>95</v>
      </c>
    </row>
    <row r="15" spans="1:17" s="15" customFormat="1">
      <c r="A15" s="6">
        <v>8</v>
      </c>
      <c r="B15" s="33">
        <v>164</v>
      </c>
      <c r="C15" s="33" t="s">
        <v>42</v>
      </c>
      <c r="D15" s="6">
        <v>90</v>
      </c>
      <c r="E15" s="6">
        <v>70</v>
      </c>
      <c r="F15" s="6">
        <v>90</v>
      </c>
      <c r="G15" s="6">
        <v>80</v>
      </c>
      <c r="H15" s="6">
        <v>90</v>
      </c>
      <c r="I15" s="6">
        <v>90</v>
      </c>
      <c r="J15" s="38">
        <f t="shared" si="0"/>
        <v>90</v>
      </c>
      <c r="K15" s="6">
        <v>0</v>
      </c>
      <c r="L15" s="6">
        <v>0</v>
      </c>
      <c r="M15" s="6">
        <v>100</v>
      </c>
      <c r="N15" s="6">
        <v>0</v>
      </c>
      <c r="O15" s="6">
        <v>100</v>
      </c>
      <c r="P15" s="34">
        <f>AVERAGE(D15:O15)</f>
        <v>66.666666666666671</v>
      </c>
    </row>
    <row r="16" spans="1:17" s="15" customFormat="1">
      <c r="A16" s="6">
        <v>9</v>
      </c>
      <c r="B16" s="33">
        <v>167</v>
      </c>
      <c r="C16" s="33" t="s">
        <v>43</v>
      </c>
      <c r="D16" s="6">
        <v>100</v>
      </c>
      <c r="E16" s="6">
        <v>90</v>
      </c>
      <c r="F16" s="6">
        <v>80</v>
      </c>
      <c r="G16" s="6">
        <v>100</v>
      </c>
      <c r="H16" s="6">
        <v>100</v>
      </c>
      <c r="I16" s="6">
        <v>100</v>
      </c>
      <c r="J16" s="38">
        <f t="shared" si="0"/>
        <v>100</v>
      </c>
      <c r="K16" s="6">
        <v>0</v>
      </c>
      <c r="L16" s="6">
        <v>70</v>
      </c>
      <c r="M16" s="6">
        <v>90</v>
      </c>
      <c r="N16" s="6">
        <v>90</v>
      </c>
      <c r="O16" s="6">
        <v>100</v>
      </c>
      <c r="P16" s="34">
        <f>AVERAGE(D16:O16)</f>
        <v>85</v>
      </c>
    </row>
    <row r="17" spans="1:17" s="15" customFormat="1">
      <c r="A17" s="6">
        <v>10</v>
      </c>
      <c r="B17" s="33">
        <v>168</v>
      </c>
      <c r="C17" s="33" t="s">
        <v>44</v>
      </c>
      <c r="D17" s="48">
        <v>100</v>
      </c>
      <c r="E17" s="37">
        <v>100</v>
      </c>
      <c r="F17" s="37">
        <v>90</v>
      </c>
      <c r="G17" s="38">
        <v>100</v>
      </c>
      <c r="H17" s="38">
        <v>100</v>
      </c>
      <c r="I17" s="38">
        <v>90</v>
      </c>
      <c r="J17" s="38">
        <f t="shared" si="0"/>
        <v>100</v>
      </c>
      <c r="K17" s="38">
        <v>100</v>
      </c>
      <c r="L17" s="38">
        <v>90</v>
      </c>
      <c r="M17" s="38">
        <v>100</v>
      </c>
      <c r="N17" s="38">
        <v>90</v>
      </c>
      <c r="O17" s="38">
        <v>100</v>
      </c>
      <c r="P17" s="34">
        <f>AVERAGE(D17:N17)</f>
        <v>96.36363636363636</v>
      </c>
    </row>
    <row r="18" spans="1:17" s="15" customFormat="1">
      <c r="A18" s="6">
        <v>11</v>
      </c>
      <c r="B18" s="33">
        <v>170</v>
      </c>
      <c r="C18" s="33" t="s">
        <v>45</v>
      </c>
      <c r="D18" s="6">
        <v>100</v>
      </c>
      <c r="E18" s="6">
        <v>100</v>
      </c>
      <c r="F18" s="6">
        <v>100</v>
      </c>
      <c r="G18" s="6">
        <v>100</v>
      </c>
      <c r="H18" s="6">
        <v>90</v>
      </c>
      <c r="I18" s="6">
        <v>100</v>
      </c>
      <c r="J18" s="38">
        <f t="shared" si="0"/>
        <v>90</v>
      </c>
      <c r="K18" s="6">
        <v>100</v>
      </c>
      <c r="L18" s="6">
        <v>0</v>
      </c>
      <c r="M18" s="6">
        <v>100</v>
      </c>
      <c r="N18" s="6">
        <v>0</v>
      </c>
      <c r="O18" s="6">
        <v>100</v>
      </c>
      <c r="P18" s="34">
        <f>AVERAGE(D18:O18)</f>
        <v>81.666666666666671</v>
      </c>
    </row>
    <row r="19" spans="1:17" s="15" customFormat="1">
      <c r="A19" s="6">
        <v>12</v>
      </c>
      <c r="B19" s="33">
        <v>187</v>
      </c>
      <c r="C19" s="33" t="s">
        <v>46</v>
      </c>
      <c r="D19" s="6">
        <v>90</v>
      </c>
      <c r="E19" s="6">
        <v>90</v>
      </c>
      <c r="F19" s="6">
        <v>80</v>
      </c>
      <c r="G19" s="6">
        <v>100</v>
      </c>
      <c r="H19" s="6">
        <v>70</v>
      </c>
      <c r="I19" s="6">
        <v>70</v>
      </c>
      <c r="J19" s="38">
        <f t="shared" si="0"/>
        <v>70</v>
      </c>
      <c r="K19" s="6">
        <v>80</v>
      </c>
      <c r="L19" s="6">
        <v>100</v>
      </c>
      <c r="M19" s="6">
        <v>90</v>
      </c>
      <c r="N19" s="6">
        <v>80</v>
      </c>
      <c r="O19" s="6">
        <v>80</v>
      </c>
      <c r="P19" s="34">
        <f>AVERAGE(D19:O19)</f>
        <v>83.333333333333329</v>
      </c>
    </row>
    <row r="20" spans="1:17" s="47" customFormat="1">
      <c r="A20" s="6">
        <v>13</v>
      </c>
      <c r="B20" s="44">
        <v>246</v>
      </c>
      <c r="C20" s="44" t="s">
        <v>47</v>
      </c>
      <c r="D20" s="43"/>
      <c r="E20" s="43"/>
      <c r="F20" s="43"/>
      <c r="G20" s="43"/>
      <c r="H20" s="43"/>
      <c r="I20" s="43"/>
      <c r="J20" s="45">
        <f t="shared" si="0"/>
        <v>0</v>
      </c>
      <c r="K20" s="43"/>
      <c r="L20" s="43"/>
      <c r="M20" s="43"/>
      <c r="N20" s="43"/>
      <c r="O20" s="43"/>
      <c r="P20" s="46">
        <f>AVERAGE(D20:N20)</f>
        <v>0</v>
      </c>
    </row>
    <row r="21" spans="1:17" s="15" customFormat="1">
      <c r="A21" s="6">
        <v>14</v>
      </c>
      <c r="B21" s="33">
        <v>252</v>
      </c>
      <c r="C21" s="33" t="s">
        <v>48</v>
      </c>
      <c r="D21" s="6">
        <v>100</v>
      </c>
      <c r="E21" s="6">
        <v>0</v>
      </c>
      <c r="F21" s="6">
        <v>0</v>
      </c>
      <c r="G21" s="6">
        <v>0</v>
      </c>
      <c r="H21" s="6">
        <v>70</v>
      </c>
      <c r="I21" s="6">
        <v>90</v>
      </c>
      <c r="J21" s="38">
        <f t="shared" si="0"/>
        <v>70</v>
      </c>
      <c r="K21" s="6">
        <v>100</v>
      </c>
      <c r="L21" s="6">
        <v>100</v>
      </c>
      <c r="M21" s="6">
        <v>90</v>
      </c>
      <c r="N21" s="6">
        <v>100</v>
      </c>
      <c r="O21" s="6">
        <v>100</v>
      </c>
      <c r="P21" s="34">
        <f>AVERAGE(D21:O21)</f>
        <v>68.333333333333329</v>
      </c>
    </row>
    <row r="22" spans="1:17" s="15" customFormat="1">
      <c r="A22" s="6">
        <v>15</v>
      </c>
      <c r="B22" s="33">
        <v>255</v>
      </c>
      <c r="C22" s="33" t="s">
        <v>49</v>
      </c>
      <c r="D22" s="6">
        <v>90</v>
      </c>
      <c r="E22" s="6">
        <v>80</v>
      </c>
      <c r="F22" s="6">
        <v>90</v>
      </c>
      <c r="G22" s="6">
        <v>80</v>
      </c>
      <c r="H22" s="6">
        <v>100</v>
      </c>
      <c r="I22" s="6">
        <v>90</v>
      </c>
      <c r="J22" s="38">
        <f t="shared" si="0"/>
        <v>100</v>
      </c>
      <c r="K22" s="6">
        <v>90</v>
      </c>
      <c r="L22" s="6">
        <v>80</v>
      </c>
      <c r="M22" s="6">
        <v>80</v>
      </c>
      <c r="N22" s="6">
        <v>80</v>
      </c>
      <c r="O22" s="6">
        <v>80</v>
      </c>
      <c r="P22" s="34">
        <f>AVERAGE(D22:O22)</f>
        <v>86.666666666666671</v>
      </c>
    </row>
    <row r="23" spans="1:17" s="15" customFormat="1">
      <c r="A23" s="6">
        <v>16</v>
      </c>
      <c r="B23" s="33">
        <v>263</v>
      </c>
      <c r="C23" s="33" t="s">
        <v>50</v>
      </c>
      <c r="D23" s="6">
        <v>90</v>
      </c>
      <c r="E23" s="6">
        <v>80</v>
      </c>
      <c r="F23" s="6">
        <v>70</v>
      </c>
      <c r="G23" s="6">
        <v>100</v>
      </c>
      <c r="H23" s="6">
        <v>80</v>
      </c>
      <c r="I23" s="6">
        <v>90</v>
      </c>
      <c r="J23" s="38">
        <f t="shared" ref="J23" si="1">H23</f>
        <v>80</v>
      </c>
      <c r="K23" s="6">
        <v>90</v>
      </c>
      <c r="L23" s="6">
        <v>60</v>
      </c>
      <c r="M23" s="6">
        <v>90</v>
      </c>
      <c r="N23" s="6">
        <v>50</v>
      </c>
      <c r="O23" s="6">
        <v>90</v>
      </c>
      <c r="P23" s="34">
        <f>AVERAGE(D23:N23)</f>
        <v>80</v>
      </c>
    </row>
    <row r="24" spans="1:17" s="15" customFormat="1">
      <c r="A24" s="6">
        <v>17</v>
      </c>
      <c r="B24" s="33">
        <v>269</v>
      </c>
      <c r="C24" s="33" t="s">
        <v>51</v>
      </c>
      <c r="D24" s="6">
        <v>100</v>
      </c>
      <c r="E24" s="6">
        <v>70</v>
      </c>
      <c r="F24" s="6">
        <v>80</v>
      </c>
      <c r="G24" s="6">
        <v>70</v>
      </c>
      <c r="H24" s="6">
        <v>100</v>
      </c>
      <c r="I24" s="6">
        <v>90</v>
      </c>
      <c r="J24" s="38">
        <f t="shared" si="0"/>
        <v>100</v>
      </c>
      <c r="K24" s="6">
        <v>70</v>
      </c>
      <c r="L24" s="6">
        <v>90</v>
      </c>
      <c r="M24" s="6">
        <v>80</v>
      </c>
      <c r="N24" s="6">
        <v>80</v>
      </c>
      <c r="O24" s="6">
        <v>90</v>
      </c>
      <c r="P24" s="34">
        <f>AVERAGE(D24:O24)</f>
        <v>85</v>
      </c>
    </row>
    <row r="25" spans="1:17" s="15" customFormat="1">
      <c r="A25" s="6">
        <v>18</v>
      </c>
      <c r="B25" s="33">
        <v>270</v>
      </c>
      <c r="C25" s="33" t="s">
        <v>52</v>
      </c>
      <c r="D25" s="6">
        <v>90</v>
      </c>
      <c r="E25" s="6">
        <v>70</v>
      </c>
      <c r="F25" s="6">
        <v>80</v>
      </c>
      <c r="G25" s="6">
        <v>90</v>
      </c>
      <c r="H25" s="6">
        <v>90</v>
      </c>
      <c r="I25" s="6">
        <v>90</v>
      </c>
      <c r="J25" s="38">
        <f t="shared" si="0"/>
        <v>90</v>
      </c>
      <c r="K25" s="6">
        <v>90</v>
      </c>
      <c r="L25" s="6">
        <v>80</v>
      </c>
      <c r="M25" s="6">
        <v>80</v>
      </c>
      <c r="N25" s="6">
        <v>80</v>
      </c>
      <c r="O25" s="6">
        <v>90</v>
      </c>
      <c r="P25" s="34">
        <f>AVERAGE(D25:O25)</f>
        <v>85</v>
      </c>
    </row>
    <row r="26" spans="1:17" s="15" customFormat="1">
      <c r="A26" s="6">
        <v>19</v>
      </c>
      <c r="B26" s="33">
        <v>277</v>
      </c>
      <c r="C26" s="33" t="s">
        <v>53</v>
      </c>
      <c r="D26" s="6">
        <v>100</v>
      </c>
      <c r="E26" s="6">
        <v>70</v>
      </c>
      <c r="F26" s="6">
        <v>100</v>
      </c>
      <c r="G26" s="6">
        <v>90</v>
      </c>
      <c r="H26" s="6">
        <v>80</v>
      </c>
      <c r="I26" s="6">
        <v>100</v>
      </c>
      <c r="J26" s="38">
        <f t="shared" si="0"/>
        <v>80</v>
      </c>
      <c r="K26" s="6">
        <v>50</v>
      </c>
      <c r="L26" s="6">
        <v>100</v>
      </c>
      <c r="M26" s="6">
        <v>90</v>
      </c>
      <c r="N26" s="6">
        <v>90</v>
      </c>
      <c r="O26" s="6">
        <v>100</v>
      </c>
      <c r="P26" s="34">
        <v>87</v>
      </c>
    </row>
    <row r="27" spans="1:17" s="49" customFormat="1">
      <c r="A27" s="6">
        <v>20</v>
      </c>
      <c r="B27" s="40">
        <v>283</v>
      </c>
      <c r="C27" s="40" t="s">
        <v>54</v>
      </c>
      <c r="D27" s="50">
        <v>100</v>
      </c>
      <c r="E27" s="50">
        <v>100</v>
      </c>
      <c r="F27" s="50">
        <v>80</v>
      </c>
      <c r="G27" s="50">
        <v>100</v>
      </c>
      <c r="H27" s="50">
        <v>70</v>
      </c>
      <c r="I27" s="50">
        <v>100</v>
      </c>
      <c r="J27" s="51">
        <f t="shared" si="0"/>
        <v>70</v>
      </c>
      <c r="K27" s="50">
        <v>100</v>
      </c>
      <c r="L27" s="50">
        <v>90</v>
      </c>
      <c r="M27" s="50">
        <v>80</v>
      </c>
      <c r="N27" s="50">
        <v>90</v>
      </c>
      <c r="O27" s="50">
        <v>80</v>
      </c>
      <c r="P27" s="34">
        <f>AVERAGE(D27:O27)</f>
        <v>88.333333333333329</v>
      </c>
      <c r="Q27" s="49">
        <v>88</v>
      </c>
    </row>
    <row r="28" spans="1:17" s="15" customFormat="1">
      <c r="A28" s="6">
        <v>21</v>
      </c>
      <c r="B28" s="33">
        <v>284</v>
      </c>
      <c r="C28" s="33" t="s">
        <v>55</v>
      </c>
      <c r="D28" s="37">
        <v>100</v>
      </c>
      <c r="E28" s="37">
        <v>100</v>
      </c>
      <c r="F28" s="37">
        <v>90</v>
      </c>
      <c r="G28" s="38">
        <v>100</v>
      </c>
      <c r="H28" s="38">
        <v>100</v>
      </c>
      <c r="I28" s="38">
        <v>70</v>
      </c>
      <c r="J28" s="38">
        <f t="shared" si="0"/>
        <v>100</v>
      </c>
      <c r="K28" s="38">
        <v>100</v>
      </c>
      <c r="L28" s="38">
        <v>90</v>
      </c>
      <c r="M28" s="38">
        <v>100</v>
      </c>
      <c r="N28" s="38">
        <v>90</v>
      </c>
      <c r="O28" s="38">
        <v>100</v>
      </c>
      <c r="P28" s="34">
        <f>AVERAGE(D28:N28)</f>
        <v>94.545454545454547</v>
      </c>
    </row>
    <row r="29" spans="1:17" s="15" customFormat="1">
      <c r="A29" s="6">
        <v>22</v>
      </c>
      <c r="B29" s="33">
        <v>27</v>
      </c>
      <c r="C29" s="33" t="s">
        <v>62</v>
      </c>
      <c r="D29" s="35">
        <v>100</v>
      </c>
      <c r="E29" s="35">
        <v>90</v>
      </c>
      <c r="F29" s="6">
        <v>100</v>
      </c>
      <c r="G29" s="35">
        <v>100</v>
      </c>
      <c r="H29" s="35">
        <v>100</v>
      </c>
      <c r="I29" s="35">
        <v>100</v>
      </c>
      <c r="J29" s="38">
        <f t="shared" si="0"/>
        <v>100</v>
      </c>
      <c r="K29" s="35">
        <v>100</v>
      </c>
      <c r="L29" s="35">
        <v>100</v>
      </c>
      <c r="M29" s="36">
        <v>100</v>
      </c>
      <c r="N29" s="36">
        <v>100</v>
      </c>
      <c r="O29" s="36">
        <v>100</v>
      </c>
      <c r="P29" s="34">
        <f>AVERAGE(D29:O29)</f>
        <v>99.166666666666671</v>
      </c>
    </row>
    <row r="30" spans="1:17">
      <c r="A30" s="6">
        <v>23</v>
      </c>
      <c r="B30" s="33">
        <v>152</v>
      </c>
      <c r="C30" s="33" t="s">
        <v>63</v>
      </c>
      <c r="D30" s="37">
        <v>90</v>
      </c>
      <c r="E30" s="37">
        <v>0</v>
      </c>
      <c r="F30" s="37">
        <v>90</v>
      </c>
      <c r="G30" s="38">
        <v>90</v>
      </c>
      <c r="H30" s="38">
        <v>90</v>
      </c>
      <c r="I30" s="38">
        <v>90</v>
      </c>
      <c r="J30" s="38">
        <f t="shared" si="0"/>
        <v>90</v>
      </c>
      <c r="K30" s="38">
        <v>0</v>
      </c>
      <c r="L30" s="38">
        <v>90</v>
      </c>
      <c r="M30" s="38">
        <v>90</v>
      </c>
      <c r="N30" s="38">
        <v>90</v>
      </c>
      <c r="O30" s="38">
        <v>80</v>
      </c>
      <c r="P30" s="34">
        <f>AVERAGE(D30:O30)</f>
        <v>74.166666666666671</v>
      </c>
    </row>
    <row r="31" spans="1:17">
      <c r="A31" s="6">
        <v>24</v>
      </c>
      <c r="B31" s="33">
        <v>356</v>
      </c>
      <c r="C31" s="33" t="s">
        <v>64</v>
      </c>
      <c r="D31" s="37">
        <v>100</v>
      </c>
      <c r="E31" s="37">
        <v>100</v>
      </c>
      <c r="F31" s="37">
        <v>90</v>
      </c>
      <c r="G31" s="38">
        <v>100</v>
      </c>
      <c r="H31" s="38">
        <v>100</v>
      </c>
      <c r="I31" s="38">
        <v>70</v>
      </c>
      <c r="J31" s="38">
        <f>H31</f>
        <v>100</v>
      </c>
      <c r="K31" s="38">
        <v>100</v>
      </c>
      <c r="L31" s="38">
        <v>90</v>
      </c>
      <c r="M31" s="38">
        <v>100</v>
      </c>
      <c r="N31" s="38">
        <v>70</v>
      </c>
      <c r="O31" s="38">
        <v>90</v>
      </c>
      <c r="P31" s="34">
        <f>AVERAGE(D31:N31)</f>
        <v>92.727272727272734</v>
      </c>
    </row>
    <row r="32" spans="1:17">
      <c r="A32" s="5"/>
      <c r="B32" s="5"/>
      <c r="C32" s="5"/>
      <c r="D32" s="69"/>
      <c r="E32" s="69"/>
      <c r="F32" s="69"/>
      <c r="G32" s="5"/>
      <c r="H32" s="5"/>
      <c r="I32" s="5"/>
      <c r="J32" s="5"/>
      <c r="K32" s="5"/>
      <c r="L32" s="5"/>
      <c r="M32" s="5"/>
    </row>
    <row r="33" spans="1:1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>
      <c r="A34" s="5"/>
      <c r="B34" s="5"/>
      <c r="C34" s="5" t="s">
        <v>107</v>
      </c>
      <c r="D34" s="5"/>
      <c r="E34" s="5"/>
      <c r="F34" s="66" t="s">
        <v>108</v>
      </c>
      <c r="G34" s="66"/>
      <c r="H34" s="66"/>
      <c r="I34" s="66"/>
      <c r="J34" s="5"/>
      <c r="K34" s="5"/>
      <c r="L34" s="5"/>
      <c r="M34" s="5"/>
    </row>
    <row r="35" spans="1:13">
      <c r="A35" s="5"/>
      <c r="B35" s="5"/>
      <c r="C35" s="5" t="s">
        <v>109</v>
      </c>
      <c r="D35" s="5"/>
      <c r="E35" s="5"/>
      <c r="F35" s="66" t="s">
        <v>109</v>
      </c>
      <c r="G35" s="66"/>
      <c r="H35" s="66"/>
      <c r="I35" s="66"/>
      <c r="M35" s="5"/>
    </row>
    <row r="36" spans="1:13">
      <c r="A36" s="5"/>
      <c r="B36" s="5"/>
      <c r="C36" s="5"/>
      <c r="D36" s="5"/>
      <c r="E36" s="5"/>
      <c r="F36" s="5"/>
      <c r="G36" s="5"/>
      <c r="H36" s="5"/>
      <c r="I36" s="5"/>
      <c r="M36" s="5"/>
    </row>
    <row r="37" spans="1:1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>
      <c r="A39" s="5"/>
      <c r="B39" s="5"/>
      <c r="C39" s="5"/>
      <c r="D39" s="5"/>
      <c r="E39" s="5"/>
      <c r="F39" s="5"/>
      <c r="G39" s="5"/>
      <c r="H39" s="5"/>
      <c r="I39" s="5"/>
      <c r="J39" s="66"/>
      <c r="K39" s="66"/>
      <c r="L39" s="66"/>
      <c r="M39" s="5"/>
    </row>
    <row r="40" spans="1:13">
      <c r="A40" s="5"/>
      <c r="B40" s="5"/>
      <c r="C40" s="5"/>
      <c r="D40" s="5"/>
      <c r="E40" s="5"/>
      <c r="F40" s="5"/>
      <c r="G40" s="5"/>
      <c r="H40" s="5"/>
      <c r="I40" s="5"/>
      <c r="J40" s="66"/>
      <c r="K40" s="66"/>
      <c r="L40" s="66"/>
      <c r="M40" s="5"/>
    </row>
    <row r="41" spans="1:1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mergeCells count="21">
    <mergeCell ref="A4:A7"/>
    <mergeCell ref="B4:B7"/>
    <mergeCell ref="C4:C7"/>
    <mergeCell ref="D4:D7"/>
    <mergeCell ref="E4:E7"/>
    <mergeCell ref="O4:O7"/>
    <mergeCell ref="P4:P7"/>
    <mergeCell ref="D32:F32"/>
    <mergeCell ref="J4:J7"/>
    <mergeCell ref="K4:K7"/>
    <mergeCell ref="L4:L7"/>
    <mergeCell ref="M4:M7"/>
    <mergeCell ref="F4:F7"/>
    <mergeCell ref="G4:G7"/>
    <mergeCell ref="H4:H7"/>
    <mergeCell ref="I4:I7"/>
    <mergeCell ref="F34:I34"/>
    <mergeCell ref="F35:I35"/>
    <mergeCell ref="J39:L39"/>
    <mergeCell ref="J40:L40"/>
    <mergeCell ref="N4:N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42"/>
  <sheetViews>
    <sheetView zoomScale="110" zoomScaleNormal="110" workbookViewId="0">
      <pane xSplit="11" ySplit="13" topLeftCell="AP23" activePane="bottomRight" state="frozen"/>
      <selection pane="topRight" activeCell="L1" sqref="L1"/>
      <selection pane="bottomLeft" activeCell="A14" sqref="A14"/>
      <selection pane="bottomRight" activeCell="AX29" sqref="AX29"/>
    </sheetView>
  </sheetViews>
  <sheetFormatPr defaultColWidth="6.28515625" defaultRowHeight="15.75"/>
  <cols>
    <col min="1" max="2" width="6.28515625" style="2"/>
    <col min="3" max="3" width="27.85546875" style="2" customWidth="1"/>
    <col min="4" max="19" width="8.42578125" style="2" customWidth="1"/>
    <col min="20" max="20" width="6.28515625" style="29"/>
    <col min="21" max="16384" width="6.28515625" style="2"/>
  </cols>
  <sheetData>
    <row r="1" spans="1:50">
      <c r="A1" s="3"/>
      <c r="B1" s="3"/>
      <c r="C1" s="3" t="s">
        <v>110</v>
      </c>
      <c r="D1" s="31">
        <v>1</v>
      </c>
      <c r="E1" s="31">
        <v>2</v>
      </c>
      <c r="F1" s="31">
        <v>3</v>
      </c>
      <c r="G1" s="31">
        <v>4</v>
      </c>
      <c r="H1" s="31">
        <v>5</v>
      </c>
      <c r="I1" s="31">
        <v>6</v>
      </c>
      <c r="J1" s="31">
        <v>7</v>
      </c>
      <c r="K1" s="31">
        <v>8</v>
      </c>
      <c r="L1" s="31">
        <v>9</v>
      </c>
      <c r="M1" s="31">
        <v>10</v>
      </c>
      <c r="N1" s="31">
        <v>11</v>
      </c>
      <c r="O1" s="31">
        <v>12</v>
      </c>
      <c r="P1" s="31">
        <v>13</v>
      </c>
      <c r="Q1" s="31">
        <v>14</v>
      </c>
      <c r="R1" s="31">
        <v>15</v>
      </c>
      <c r="S1" s="31">
        <v>16</v>
      </c>
      <c r="T1" s="4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1</v>
      </c>
      <c r="AS1" s="2">
        <v>2</v>
      </c>
      <c r="AT1" s="2">
        <v>3</v>
      </c>
      <c r="AU1" s="2">
        <v>4</v>
      </c>
      <c r="AV1" s="2">
        <v>5</v>
      </c>
    </row>
    <row r="2" spans="1:50" ht="12.75" customHeight="1">
      <c r="A2" s="70" t="s">
        <v>74</v>
      </c>
      <c r="B2" s="70" t="s">
        <v>75</v>
      </c>
      <c r="C2" s="71" t="s">
        <v>76</v>
      </c>
      <c r="D2" s="73" t="s">
        <v>115</v>
      </c>
      <c r="E2" s="73" t="s">
        <v>116</v>
      </c>
      <c r="F2" s="73" t="s">
        <v>117</v>
      </c>
      <c r="G2" s="73" t="s">
        <v>118</v>
      </c>
      <c r="H2" s="73" t="s">
        <v>119</v>
      </c>
      <c r="I2" s="73" t="s">
        <v>120</v>
      </c>
      <c r="J2" s="73" t="s">
        <v>121</v>
      </c>
      <c r="K2" s="73" t="s">
        <v>122</v>
      </c>
      <c r="L2" s="73" t="s">
        <v>123</v>
      </c>
      <c r="M2" s="73" t="s">
        <v>124</v>
      </c>
      <c r="N2" s="73" t="s">
        <v>125</v>
      </c>
      <c r="O2" s="73" t="s">
        <v>126</v>
      </c>
      <c r="P2" s="73" t="s">
        <v>127</v>
      </c>
      <c r="Q2" s="73" t="s">
        <v>128</v>
      </c>
      <c r="R2" s="73" t="s">
        <v>129</v>
      </c>
      <c r="S2" s="73" t="s">
        <v>130</v>
      </c>
      <c r="T2" s="73" t="s">
        <v>131</v>
      </c>
      <c r="U2" s="73" t="s">
        <v>132</v>
      </c>
      <c r="V2" s="73" t="s">
        <v>133</v>
      </c>
      <c r="W2" s="73" t="s">
        <v>134</v>
      </c>
      <c r="X2" s="73" t="s">
        <v>135</v>
      </c>
      <c r="Y2" s="73" t="s">
        <v>136</v>
      </c>
      <c r="Z2" s="73" t="s">
        <v>137</v>
      </c>
      <c r="AA2" s="73" t="s">
        <v>138</v>
      </c>
      <c r="AB2" s="73" t="s">
        <v>139</v>
      </c>
      <c r="AC2" s="73" t="s">
        <v>140</v>
      </c>
      <c r="AD2" s="73" t="s">
        <v>141</v>
      </c>
      <c r="AE2" s="73" t="s">
        <v>142</v>
      </c>
      <c r="AF2" s="73" t="s">
        <v>143</v>
      </c>
      <c r="AG2" s="73" t="s">
        <v>144</v>
      </c>
      <c r="AH2" s="73" t="s">
        <v>145</v>
      </c>
      <c r="AI2" s="73" t="s">
        <v>146</v>
      </c>
      <c r="AJ2" s="73" t="s">
        <v>147</v>
      </c>
      <c r="AK2" s="73" t="s">
        <v>148</v>
      </c>
      <c r="AL2" s="73" t="s">
        <v>149</v>
      </c>
      <c r="AM2" s="73" t="s">
        <v>150</v>
      </c>
      <c r="AN2" s="73" t="s">
        <v>151</v>
      </c>
      <c r="AO2" s="73" t="s">
        <v>152</v>
      </c>
      <c r="AP2" s="73" t="s">
        <v>153</v>
      </c>
      <c r="AQ2" s="73" t="s">
        <v>154</v>
      </c>
      <c r="AR2" s="73" t="s">
        <v>155</v>
      </c>
      <c r="AS2" s="73" t="s">
        <v>156</v>
      </c>
      <c r="AT2" s="73" t="s">
        <v>157</v>
      </c>
      <c r="AU2" s="73" t="s">
        <v>158</v>
      </c>
      <c r="AV2" s="73" t="s">
        <v>159</v>
      </c>
      <c r="AW2" s="74" t="s">
        <v>89</v>
      </c>
      <c r="AX2" s="72" t="s">
        <v>180</v>
      </c>
    </row>
    <row r="3" spans="1:50" ht="12.75">
      <c r="A3" s="70"/>
      <c r="B3" s="70"/>
      <c r="C3" s="71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4"/>
      <c r="AX3" s="72"/>
    </row>
    <row r="4" spans="1:50" ht="12.75">
      <c r="A4" s="70"/>
      <c r="B4" s="70"/>
      <c r="C4" s="71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4"/>
      <c r="AX4" s="72"/>
    </row>
    <row r="5" spans="1:50" ht="28.5" customHeight="1">
      <c r="A5" s="70"/>
      <c r="B5" s="70"/>
      <c r="C5" s="71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4"/>
      <c r="AX5" s="72"/>
    </row>
    <row r="6" spans="1:50" s="15" customFormat="1" ht="15">
      <c r="A6" s="6">
        <v>1</v>
      </c>
      <c r="B6" s="33">
        <v>4</v>
      </c>
      <c r="C6" s="33" t="s">
        <v>35</v>
      </c>
      <c r="D6" s="6">
        <v>100</v>
      </c>
      <c r="E6" s="6">
        <v>100</v>
      </c>
      <c r="F6" s="6">
        <v>100</v>
      </c>
      <c r="G6" s="6">
        <v>100</v>
      </c>
      <c r="H6" s="6">
        <v>100</v>
      </c>
      <c r="I6" s="6">
        <v>100</v>
      </c>
      <c r="J6" s="6">
        <v>100</v>
      </c>
      <c r="K6" s="6">
        <v>100</v>
      </c>
      <c r="L6" s="6">
        <v>100</v>
      </c>
      <c r="M6" s="6">
        <v>100</v>
      </c>
      <c r="N6" s="6">
        <v>100</v>
      </c>
      <c r="O6" s="6">
        <v>100</v>
      </c>
      <c r="P6" s="6">
        <v>100</v>
      </c>
      <c r="Q6" s="6">
        <v>100</v>
      </c>
      <c r="R6" s="6">
        <v>100</v>
      </c>
      <c r="S6" s="6">
        <v>100</v>
      </c>
      <c r="T6" s="6">
        <v>100</v>
      </c>
      <c r="U6" s="6">
        <v>100</v>
      </c>
      <c r="V6" s="6">
        <v>100</v>
      </c>
      <c r="W6" s="6">
        <v>100</v>
      </c>
      <c r="X6" s="6">
        <v>100</v>
      </c>
      <c r="Y6" s="6">
        <v>100</v>
      </c>
      <c r="Z6" s="6">
        <v>70</v>
      </c>
      <c r="AA6" s="6">
        <v>70</v>
      </c>
      <c r="AB6" s="6">
        <v>100</v>
      </c>
      <c r="AC6" s="6">
        <v>100</v>
      </c>
      <c r="AD6" s="6">
        <v>100</v>
      </c>
      <c r="AE6" s="6">
        <v>100</v>
      </c>
      <c r="AF6" s="6">
        <v>100</v>
      </c>
      <c r="AG6" s="6">
        <v>100</v>
      </c>
      <c r="AH6" s="6">
        <v>100</v>
      </c>
      <c r="AI6" s="6">
        <v>100</v>
      </c>
      <c r="AJ6" s="6">
        <v>0</v>
      </c>
      <c r="AK6" s="6">
        <v>100</v>
      </c>
      <c r="AL6" s="6">
        <v>100</v>
      </c>
      <c r="AM6" s="6">
        <v>100</v>
      </c>
      <c r="AN6" s="6">
        <v>100</v>
      </c>
      <c r="AO6" s="6">
        <v>0</v>
      </c>
      <c r="AP6" s="6">
        <v>0</v>
      </c>
      <c r="AQ6" s="6">
        <v>0</v>
      </c>
      <c r="AR6" s="6">
        <v>100</v>
      </c>
      <c r="AS6" s="6">
        <v>90</v>
      </c>
      <c r="AT6" s="6">
        <v>100</v>
      </c>
      <c r="AU6" s="6">
        <v>100</v>
      </c>
      <c r="AV6" s="6">
        <v>100</v>
      </c>
      <c r="AW6" s="54">
        <f>AVERAGE(D6:AV6)</f>
        <v>89.555555555555557</v>
      </c>
      <c r="AX6" s="6">
        <v>100</v>
      </c>
    </row>
    <row r="7" spans="1:50" s="15" customFormat="1" ht="15">
      <c r="A7" s="6">
        <v>2</v>
      </c>
      <c r="B7" s="33">
        <v>5</v>
      </c>
      <c r="C7" s="33" t="s">
        <v>36</v>
      </c>
      <c r="D7" s="6">
        <v>100</v>
      </c>
      <c r="E7" s="6">
        <v>100</v>
      </c>
      <c r="F7" s="6">
        <v>100</v>
      </c>
      <c r="G7" s="6">
        <v>90</v>
      </c>
      <c r="H7" s="6">
        <v>100</v>
      </c>
      <c r="I7" s="6">
        <v>100</v>
      </c>
      <c r="J7" s="6">
        <v>100</v>
      </c>
      <c r="K7" s="6">
        <v>100</v>
      </c>
      <c r="L7" s="6">
        <v>100</v>
      </c>
      <c r="M7" s="6">
        <v>100</v>
      </c>
      <c r="N7" s="6">
        <v>100</v>
      </c>
      <c r="O7" s="6">
        <v>100</v>
      </c>
      <c r="P7" s="6">
        <v>100</v>
      </c>
      <c r="Q7" s="6">
        <v>100</v>
      </c>
      <c r="R7" s="6">
        <v>100</v>
      </c>
      <c r="S7" s="6">
        <v>100</v>
      </c>
      <c r="T7" s="6">
        <v>100</v>
      </c>
      <c r="U7" s="6">
        <v>100</v>
      </c>
      <c r="V7" s="6">
        <v>100</v>
      </c>
      <c r="W7" s="6">
        <v>100</v>
      </c>
      <c r="X7" s="6">
        <v>80</v>
      </c>
      <c r="Y7" s="6">
        <v>100</v>
      </c>
      <c r="Z7" s="6">
        <v>100</v>
      </c>
      <c r="AA7" s="6">
        <v>100</v>
      </c>
      <c r="AB7" s="6">
        <v>100</v>
      </c>
      <c r="AC7" s="6">
        <v>100</v>
      </c>
      <c r="AD7" s="6">
        <v>100</v>
      </c>
      <c r="AE7" s="6">
        <v>100</v>
      </c>
      <c r="AF7" s="6">
        <v>100</v>
      </c>
      <c r="AG7" s="6">
        <v>100</v>
      </c>
      <c r="AH7" s="6">
        <v>100</v>
      </c>
      <c r="AI7" s="6">
        <v>100</v>
      </c>
      <c r="AJ7" s="6">
        <v>100</v>
      </c>
      <c r="AK7" s="6">
        <v>100</v>
      </c>
      <c r="AL7" s="6">
        <v>100</v>
      </c>
      <c r="AM7" s="6">
        <v>100</v>
      </c>
      <c r="AN7" s="6">
        <v>100</v>
      </c>
      <c r="AO7" s="6">
        <v>100</v>
      </c>
      <c r="AP7" s="6">
        <v>100</v>
      </c>
      <c r="AQ7" s="6">
        <v>0</v>
      </c>
      <c r="AR7" s="6">
        <v>100</v>
      </c>
      <c r="AS7" s="6">
        <v>100</v>
      </c>
      <c r="AT7" s="6">
        <v>100</v>
      </c>
      <c r="AU7" s="6">
        <v>100</v>
      </c>
      <c r="AV7" s="6">
        <v>100</v>
      </c>
      <c r="AW7" s="54">
        <f t="shared" ref="AW7:AW29" si="0">AVERAGE(D7:AV7)</f>
        <v>97.111111111111114</v>
      </c>
      <c r="AX7" s="6">
        <v>100</v>
      </c>
    </row>
    <row r="8" spans="1:50" s="15" customFormat="1" ht="15">
      <c r="A8" s="6">
        <v>3</v>
      </c>
      <c r="B8" s="33">
        <v>28</v>
      </c>
      <c r="C8" s="33" t="s">
        <v>37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6">
        <v>100</v>
      </c>
      <c r="K8" s="6">
        <v>100</v>
      </c>
      <c r="L8" s="6">
        <v>100</v>
      </c>
      <c r="M8" s="6">
        <v>100</v>
      </c>
      <c r="N8" s="6">
        <v>100</v>
      </c>
      <c r="O8" s="6">
        <v>100</v>
      </c>
      <c r="P8" s="6">
        <v>100</v>
      </c>
      <c r="Q8" s="6">
        <v>100</v>
      </c>
      <c r="R8" s="6">
        <v>100</v>
      </c>
      <c r="S8" s="6">
        <v>100</v>
      </c>
      <c r="T8" s="6">
        <v>100</v>
      </c>
      <c r="U8" s="6">
        <v>100</v>
      </c>
      <c r="V8" s="6">
        <v>100</v>
      </c>
      <c r="W8" s="6">
        <v>100</v>
      </c>
      <c r="X8" s="6">
        <v>100</v>
      </c>
      <c r="Y8" s="6">
        <v>100</v>
      </c>
      <c r="Z8" s="6">
        <v>70</v>
      </c>
      <c r="AA8" s="6">
        <v>90</v>
      </c>
      <c r="AB8" s="6">
        <v>100</v>
      </c>
      <c r="AC8" s="6">
        <v>100</v>
      </c>
      <c r="AD8" s="6">
        <v>100</v>
      </c>
      <c r="AE8" s="6">
        <v>100</v>
      </c>
      <c r="AF8" s="6">
        <v>100</v>
      </c>
      <c r="AG8" s="6">
        <v>100</v>
      </c>
      <c r="AH8" s="6">
        <v>100</v>
      </c>
      <c r="AI8" s="6">
        <v>90</v>
      </c>
      <c r="AJ8" s="6">
        <v>0</v>
      </c>
      <c r="AK8" s="6">
        <v>90</v>
      </c>
      <c r="AL8" s="6">
        <v>100</v>
      </c>
      <c r="AM8" s="6">
        <v>100</v>
      </c>
      <c r="AN8" s="6">
        <v>100</v>
      </c>
      <c r="AO8" s="6">
        <v>100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54">
        <f t="shared" si="0"/>
        <v>80.888888888888886</v>
      </c>
      <c r="AX8" s="6">
        <v>90</v>
      </c>
    </row>
    <row r="9" spans="1:50" s="15" customFormat="1" ht="15">
      <c r="A9" s="6">
        <v>4</v>
      </c>
      <c r="B9" s="33">
        <v>29</v>
      </c>
      <c r="C9" s="33" t="s">
        <v>38</v>
      </c>
      <c r="D9" s="6">
        <v>100</v>
      </c>
      <c r="E9" s="6">
        <v>100</v>
      </c>
      <c r="F9" s="6">
        <v>100</v>
      </c>
      <c r="G9" s="6">
        <v>100</v>
      </c>
      <c r="H9" s="6">
        <v>100</v>
      </c>
      <c r="I9" s="6">
        <v>100</v>
      </c>
      <c r="J9" s="6">
        <v>100</v>
      </c>
      <c r="K9" s="6">
        <v>100</v>
      </c>
      <c r="L9" s="6">
        <v>100</v>
      </c>
      <c r="M9" s="6">
        <v>100</v>
      </c>
      <c r="N9" s="6">
        <v>100</v>
      </c>
      <c r="O9" s="6">
        <v>100</v>
      </c>
      <c r="P9" s="6">
        <v>100</v>
      </c>
      <c r="Q9" s="6">
        <v>100</v>
      </c>
      <c r="R9" s="6">
        <v>100</v>
      </c>
      <c r="S9" s="6">
        <v>100</v>
      </c>
      <c r="T9" s="6">
        <v>100</v>
      </c>
      <c r="U9" s="6">
        <v>100</v>
      </c>
      <c r="V9" s="6">
        <v>70</v>
      </c>
      <c r="W9" s="6">
        <v>100</v>
      </c>
      <c r="X9" s="6">
        <v>100</v>
      </c>
      <c r="Y9" s="6">
        <v>100</v>
      </c>
      <c r="Z9" s="6">
        <v>90</v>
      </c>
      <c r="AA9" s="6">
        <v>100</v>
      </c>
      <c r="AB9" s="6">
        <v>100</v>
      </c>
      <c r="AC9" s="6">
        <v>100</v>
      </c>
      <c r="AD9" s="6">
        <v>100</v>
      </c>
      <c r="AE9" s="6">
        <v>0</v>
      </c>
      <c r="AF9" s="6">
        <v>0</v>
      </c>
      <c r="AG9" s="6">
        <v>0</v>
      </c>
      <c r="AH9" s="6">
        <v>100</v>
      </c>
      <c r="AI9" s="6">
        <v>100</v>
      </c>
      <c r="AJ9" s="6">
        <v>0</v>
      </c>
      <c r="AK9" s="6">
        <v>100</v>
      </c>
      <c r="AL9" s="6">
        <v>100</v>
      </c>
      <c r="AM9" s="6">
        <v>100</v>
      </c>
      <c r="AN9" s="6">
        <v>100</v>
      </c>
      <c r="AO9" s="6">
        <v>100</v>
      </c>
      <c r="AP9" s="6">
        <v>90</v>
      </c>
      <c r="AQ9" s="6">
        <v>100</v>
      </c>
      <c r="AR9" s="6">
        <v>100</v>
      </c>
      <c r="AS9" s="6">
        <v>90</v>
      </c>
      <c r="AT9" s="6">
        <v>100</v>
      </c>
      <c r="AU9" s="6">
        <v>100</v>
      </c>
      <c r="AV9" s="6">
        <v>100</v>
      </c>
      <c r="AW9" s="54">
        <f t="shared" si="0"/>
        <v>89.777777777777771</v>
      </c>
      <c r="AX9" s="6">
        <v>90</v>
      </c>
    </row>
    <row r="10" spans="1:50" s="15" customFormat="1" ht="15">
      <c r="A10" s="6">
        <v>5</v>
      </c>
      <c r="B10" s="33">
        <v>34</v>
      </c>
      <c r="C10" s="53" t="s">
        <v>39</v>
      </c>
      <c r="D10" s="6">
        <v>100</v>
      </c>
      <c r="E10" s="6">
        <v>100</v>
      </c>
      <c r="F10" s="6">
        <v>100</v>
      </c>
      <c r="G10" s="6">
        <v>100</v>
      </c>
      <c r="H10" s="6">
        <v>100</v>
      </c>
      <c r="I10" s="6">
        <v>100</v>
      </c>
      <c r="J10" s="6">
        <v>100</v>
      </c>
      <c r="K10" s="6">
        <v>100</v>
      </c>
      <c r="L10" s="6">
        <v>100</v>
      </c>
      <c r="M10" s="6">
        <v>100</v>
      </c>
      <c r="N10" s="6">
        <v>100</v>
      </c>
      <c r="O10" s="6">
        <v>100</v>
      </c>
      <c r="P10" s="6">
        <v>100</v>
      </c>
      <c r="Q10" s="6">
        <v>100</v>
      </c>
      <c r="R10" s="6">
        <v>100</v>
      </c>
      <c r="S10" s="6">
        <v>100</v>
      </c>
      <c r="T10" s="6">
        <v>100</v>
      </c>
      <c r="U10" s="6">
        <v>100</v>
      </c>
      <c r="V10" s="6">
        <v>70</v>
      </c>
      <c r="W10" s="6">
        <v>70</v>
      </c>
      <c r="X10" s="6">
        <v>100</v>
      </c>
      <c r="Y10" s="6">
        <v>100</v>
      </c>
      <c r="Z10" s="6">
        <v>90</v>
      </c>
      <c r="AA10" s="6">
        <v>100</v>
      </c>
      <c r="AB10" s="6">
        <v>100</v>
      </c>
      <c r="AC10" s="6">
        <v>100</v>
      </c>
      <c r="AD10" s="6">
        <v>100</v>
      </c>
      <c r="AE10" s="6">
        <v>100</v>
      </c>
      <c r="AF10" s="6">
        <v>100</v>
      </c>
      <c r="AG10" s="6">
        <v>100</v>
      </c>
      <c r="AH10" s="6">
        <v>100</v>
      </c>
      <c r="AI10" s="6">
        <v>100</v>
      </c>
      <c r="AJ10" s="6">
        <v>100</v>
      </c>
      <c r="AK10" s="6">
        <v>100</v>
      </c>
      <c r="AL10" s="6">
        <v>100</v>
      </c>
      <c r="AM10" s="6">
        <v>100</v>
      </c>
      <c r="AN10" s="6">
        <v>100</v>
      </c>
      <c r="AO10" s="6">
        <v>100</v>
      </c>
      <c r="AP10" s="6">
        <v>100</v>
      </c>
      <c r="AQ10" s="6">
        <v>100</v>
      </c>
      <c r="AR10" s="6">
        <v>100</v>
      </c>
      <c r="AS10" s="6">
        <v>100</v>
      </c>
      <c r="AT10" s="6">
        <v>90</v>
      </c>
      <c r="AU10" s="6">
        <v>100</v>
      </c>
      <c r="AV10" s="6">
        <v>100</v>
      </c>
      <c r="AW10" s="54">
        <f t="shared" si="0"/>
        <v>98.222222222222229</v>
      </c>
      <c r="AX10" s="6">
        <v>100</v>
      </c>
    </row>
    <row r="11" spans="1:50" s="15" customFormat="1" ht="15">
      <c r="A11" s="6">
        <v>6</v>
      </c>
      <c r="B11" s="33">
        <v>61</v>
      </c>
      <c r="C11" s="53" t="s">
        <v>40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  <c r="I11" s="6">
        <v>100</v>
      </c>
      <c r="J11" s="6">
        <v>100</v>
      </c>
      <c r="K11" s="6">
        <v>100</v>
      </c>
      <c r="L11" s="6">
        <v>100</v>
      </c>
      <c r="M11" s="6">
        <v>100</v>
      </c>
      <c r="N11" s="6">
        <v>100</v>
      </c>
      <c r="O11" s="6">
        <v>100</v>
      </c>
      <c r="P11" s="6">
        <v>100</v>
      </c>
      <c r="Q11" s="6">
        <v>100</v>
      </c>
      <c r="R11" s="6">
        <v>100</v>
      </c>
      <c r="S11" s="6">
        <v>100</v>
      </c>
      <c r="T11" s="6">
        <v>100</v>
      </c>
      <c r="U11" s="6">
        <v>100</v>
      </c>
      <c r="V11" s="6">
        <v>100</v>
      </c>
      <c r="W11" s="6">
        <v>100</v>
      </c>
      <c r="X11" s="6">
        <v>80</v>
      </c>
      <c r="Y11" s="6">
        <v>100</v>
      </c>
      <c r="Z11" s="6">
        <v>100</v>
      </c>
      <c r="AA11" s="6">
        <v>100</v>
      </c>
      <c r="AB11" s="6">
        <v>100</v>
      </c>
      <c r="AC11" s="6">
        <v>100</v>
      </c>
      <c r="AD11" s="6">
        <v>100</v>
      </c>
      <c r="AE11" s="6">
        <v>100</v>
      </c>
      <c r="AF11" s="6">
        <v>100</v>
      </c>
      <c r="AG11" s="6">
        <v>100</v>
      </c>
      <c r="AH11" s="6">
        <v>100</v>
      </c>
      <c r="AI11" s="6">
        <v>100</v>
      </c>
      <c r="AJ11" s="6">
        <v>100</v>
      </c>
      <c r="AK11" s="6">
        <v>100</v>
      </c>
      <c r="AL11" s="6">
        <v>100</v>
      </c>
      <c r="AM11" s="6">
        <v>100</v>
      </c>
      <c r="AN11" s="6">
        <v>100</v>
      </c>
      <c r="AO11" s="6">
        <v>100</v>
      </c>
      <c r="AP11" s="6">
        <v>0</v>
      </c>
      <c r="AQ11" s="6">
        <v>0</v>
      </c>
      <c r="AR11" s="6">
        <v>100</v>
      </c>
      <c r="AS11" s="6">
        <v>100</v>
      </c>
      <c r="AT11" s="6">
        <v>100</v>
      </c>
      <c r="AU11" s="6">
        <v>100</v>
      </c>
      <c r="AV11" s="6">
        <v>100</v>
      </c>
      <c r="AW11" s="54">
        <f t="shared" si="0"/>
        <v>95.111111111111114</v>
      </c>
      <c r="AX11" s="6">
        <v>100</v>
      </c>
    </row>
    <row r="12" spans="1:50" s="15" customFormat="1" ht="15">
      <c r="A12" s="6">
        <v>7</v>
      </c>
      <c r="B12" s="33">
        <v>62</v>
      </c>
      <c r="C12" s="53" t="s">
        <v>41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  <c r="I12" s="6">
        <v>100</v>
      </c>
      <c r="J12" s="6">
        <v>100</v>
      </c>
      <c r="K12" s="6">
        <v>100</v>
      </c>
      <c r="L12" s="6">
        <v>100</v>
      </c>
      <c r="M12" s="6">
        <v>100</v>
      </c>
      <c r="N12" s="6">
        <v>100</v>
      </c>
      <c r="O12" s="6">
        <v>100</v>
      </c>
      <c r="P12" s="6">
        <v>100</v>
      </c>
      <c r="Q12" s="6">
        <v>100</v>
      </c>
      <c r="R12" s="6">
        <v>100</v>
      </c>
      <c r="S12" s="6">
        <v>100</v>
      </c>
      <c r="T12" s="6">
        <v>100</v>
      </c>
      <c r="U12" s="6">
        <v>100</v>
      </c>
      <c r="V12" s="6">
        <v>100</v>
      </c>
      <c r="W12" s="6">
        <v>100</v>
      </c>
      <c r="X12" s="6">
        <v>100</v>
      </c>
      <c r="Y12" s="6">
        <v>100</v>
      </c>
      <c r="Z12" s="6">
        <v>70</v>
      </c>
      <c r="AA12" s="6">
        <v>70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80</v>
      </c>
      <c r="AH12" s="6">
        <v>90</v>
      </c>
      <c r="AI12" s="6">
        <v>100</v>
      </c>
      <c r="AJ12" s="6">
        <v>100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90</v>
      </c>
      <c r="AW12" s="54">
        <f t="shared" si="0"/>
        <v>62.222222222222221</v>
      </c>
      <c r="AX12" s="6" t="s">
        <v>183</v>
      </c>
    </row>
    <row r="13" spans="1:50" s="15" customFormat="1" ht="15">
      <c r="A13" s="6">
        <v>8</v>
      </c>
      <c r="B13" s="33">
        <v>164</v>
      </c>
      <c r="C13" s="33" t="s">
        <v>42</v>
      </c>
      <c r="D13" s="6">
        <v>100</v>
      </c>
      <c r="E13" s="6">
        <v>100</v>
      </c>
      <c r="F13" s="6">
        <v>100</v>
      </c>
      <c r="G13" s="6">
        <v>100</v>
      </c>
      <c r="H13" s="6">
        <v>100</v>
      </c>
      <c r="I13" s="6">
        <v>100</v>
      </c>
      <c r="J13" s="6">
        <v>100</v>
      </c>
      <c r="K13" s="6">
        <v>100</v>
      </c>
      <c r="L13" s="6">
        <v>100</v>
      </c>
      <c r="M13" s="6">
        <v>100</v>
      </c>
      <c r="N13" s="6">
        <v>100</v>
      </c>
      <c r="O13" s="6">
        <v>100</v>
      </c>
      <c r="P13" s="6">
        <v>100</v>
      </c>
      <c r="Q13" s="6">
        <v>100</v>
      </c>
      <c r="R13" s="6">
        <v>100</v>
      </c>
      <c r="S13" s="6">
        <v>100</v>
      </c>
      <c r="T13" s="6">
        <v>90</v>
      </c>
      <c r="U13" s="6">
        <v>90</v>
      </c>
      <c r="V13" s="6">
        <v>100</v>
      </c>
      <c r="W13" s="6">
        <v>100</v>
      </c>
      <c r="X13" s="6">
        <v>100</v>
      </c>
      <c r="Y13" s="6">
        <v>100</v>
      </c>
      <c r="Z13" s="6">
        <v>90</v>
      </c>
      <c r="AA13" s="6">
        <v>70</v>
      </c>
      <c r="AB13" s="6">
        <v>100</v>
      </c>
      <c r="AC13" s="6">
        <v>100</v>
      </c>
      <c r="AD13" s="6">
        <v>100</v>
      </c>
      <c r="AE13" s="6">
        <v>100</v>
      </c>
      <c r="AF13" s="6">
        <v>90</v>
      </c>
      <c r="AG13" s="6">
        <v>100</v>
      </c>
      <c r="AH13" s="6">
        <v>100</v>
      </c>
      <c r="AI13" s="6">
        <v>100</v>
      </c>
      <c r="AJ13" s="6">
        <v>100</v>
      </c>
      <c r="AK13" s="6">
        <v>100</v>
      </c>
      <c r="AL13" s="6">
        <v>100</v>
      </c>
      <c r="AM13" s="6">
        <v>100</v>
      </c>
      <c r="AN13" s="6">
        <v>100</v>
      </c>
      <c r="AO13" s="6">
        <v>100</v>
      </c>
      <c r="AP13" s="6">
        <v>0</v>
      </c>
      <c r="AQ13" s="6">
        <v>0</v>
      </c>
      <c r="AR13" s="6">
        <v>100</v>
      </c>
      <c r="AS13" s="6">
        <v>90</v>
      </c>
      <c r="AT13" s="6">
        <v>100</v>
      </c>
      <c r="AU13" s="6">
        <v>100</v>
      </c>
      <c r="AV13" s="6">
        <v>100</v>
      </c>
      <c r="AW13" s="54">
        <f t="shared" si="0"/>
        <v>93.777777777777771</v>
      </c>
      <c r="AX13" s="6">
        <v>100</v>
      </c>
    </row>
    <row r="14" spans="1:50" s="15" customFormat="1" ht="15">
      <c r="A14" s="6">
        <v>9</v>
      </c>
      <c r="B14" s="33">
        <v>167</v>
      </c>
      <c r="C14" s="33" t="s">
        <v>43</v>
      </c>
      <c r="D14" s="6">
        <v>100</v>
      </c>
      <c r="E14" s="6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6">
        <v>100</v>
      </c>
      <c r="M14" s="6">
        <v>100</v>
      </c>
      <c r="N14" s="6">
        <v>100</v>
      </c>
      <c r="O14" s="6">
        <v>100</v>
      </c>
      <c r="P14" s="6">
        <v>100</v>
      </c>
      <c r="Q14" s="6">
        <v>100</v>
      </c>
      <c r="R14" s="6">
        <v>100</v>
      </c>
      <c r="S14" s="6">
        <v>100</v>
      </c>
      <c r="T14" s="6">
        <v>100</v>
      </c>
      <c r="U14" s="6">
        <v>100</v>
      </c>
      <c r="V14" s="6">
        <v>70</v>
      </c>
      <c r="W14" s="6">
        <v>100</v>
      </c>
      <c r="X14" s="6">
        <v>100</v>
      </c>
      <c r="Y14" s="6">
        <v>100</v>
      </c>
      <c r="Z14" s="6">
        <v>90</v>
      </c>
      <c r="AA14" s="6">
        <v>100</v>
      </c>
      <c r="AB14" s="6">
        <v>100</v>
      </c>
      <c r="AC14" s="6">
        <v>100</v>
      </c>
      <c r="AD14" s="6">
        <v>100</v>
      </c>
      <c r="AE14" s="6">
        <v>100</v>
      </c>
      <c r="AF14" s="6">
        <v>100</v>
      </c>
      <c r="AG14" s="6">
        <v>100</v>
      </c>
      <c r="AH14" s="6">
        <v>100</v>
      </c>
      <c r="AI14" s="6">
        <v>100</v>
      </c>
      <c r="AJ14" s="6">
        <v>100</v>
      </c>
      <c r="AK14" s="6">
        <v>100</v>
      </c>
      <c r="AL14" s="6">
        <v>90</v>
      </c>
      <c r="AM14" s="6">
        <v>100</v>
      </c>
      <c r="AN14" s="6">
        <v>100</v>
      </c>
      <c r="AO14" s="6">
        <v>100</v>
      </c>
      <c r="AP14" s="6">
        <v>90</v>
      </c>
      <c r="AQ14" s="6">
        <v>0</v>
      </c>
      <c r="AR14" s="6">
        <v>100</v>
      </c>
      <c r="AS14" s="6">
        <v>90</v>
      </c>
      <c r="AT14" s="6">
        <v>100</v>
      </c>
      <c r="AU14" s="6">
        <v>100</v>
      </c>
      <c r="AV14" s="6">
        <v>100</v>
      </c>
      <c r="AW14" s="54">
        <f t="shared" si="0"/>
        <v>96.222222222222229</v>
      </c>
      <c r="AX14" s="6">
        <v>90</v>
      </c>
    </row>
    <row r="15" spans="1:50" s="15" customFormat="1" ht="15">
      <c r="A15" s="6">
        <v>10</v>
      </c>
      <c r="B15" s="33">
        <v>168</v>
      </c>
      <c r="C15" s="33" t="s">
        <v>44</v>
      </c>
      <c r="D15" s="6">
        <v>100</v>
      </c>
      <c r="E15" s="6">
        <v>100</v>
      </c>
      <c r="F15" s="6">
        <v>100</v>
      </c>
      <c r="G15" s="6">
        <v>100</v>
      </c>
      <c r="H15" s="6">
        <v>100</v>
      </c>
      <c r="I15" s="6">
        <v>100</v>
      </c>
      <c r="J15" s="6">
        <v>100</v>
      </c>
      <c r="K15" s="6">
        <v>100</v>
      </c>
      <c r="L15" s="6">
        <v>100</v>
      </c>
      <c r="M15" s="6">
        <v>100</v>
      </c>
      <c r="N15" s="6">
        <v>100</v>
      </c>
      <c r="O15" s="6">
        <v>100</v>
      </c>
      <c r="P15" s="6">
        <v>100</v>
      </c>
      <c r="Q15" s="6">
        <v>100</v>
      </c>
      <c r="R15" s="6">
        <v>100</v>
      </c>
      <c r="S15" s="6">
        <v>100</v>
      </c>
      <c r="T15" s="6">
        <v>100</v>
      </c>
      <c r="U15" s="6">
        <v>100</v>
      </c>
      <c r="V15" s="6">
        <v>70</v>
      </c>
      <c r="W15" s="6">
        <v>100</v>
      </c>
      <c r="X15" s="6">
        <v>100</v>
      </c>
      <c r="Y15" s="6">
        <v>100</v>
      </c>
      <c r="Z15" s="6">
        <v>100</v>
      </c>
      <c r="AA15" s="6">
        <v>100</v>
      </c>
      <c r="AB15" s="6">
        <v>100</v>
      </c>
      <c r="AC15" s="6">
        <v>100</v>
      </c>
      <c r="AD15" s="6">
        <v>100</v>
      </c>
      <c r="AE15" s="6">
        <v>100</v>
      </c>
      <c r="AF15" s="6">
        <v>100</v>
      </c>
      <c r="AG15" s="6">
        <v>100</v>
      </c>
      <c r="AH15" s="6">
        <v>100</v>
      </c>
      <c r="AI15" s="6">
        <v>100</v>
      </c>
      <c r="AJ15" s="6">
        <v>100</v>
      </c>
      <c r="AK15" s="6">
        <v>100</v>
      </c>
      <c r="AL15" s="6">
        <v>100</v>
      </c>
      <c r="AM15" s="6">
        <v>100</v>
      </c>
      <c r="AN15" s="6">
        <v>100</v>
      </c>
      <c r="AO15" s="6">
        <v>100</v>
      </c>
      <c r="AP15" s="6">
        <v>100</v>
      </c>
      <c r="AQ15" s="6">
        <v>100</v>
      </c>
      <c r="AR15" s="6">
        <v>100</v>
      </c>
      <c r="AS15" s="6">
        <v>100</v>
      </c>
      <c r="AT15" s="6">
        <v>100</v>
      </c>
      <c r="AU15" s="6">
        <v>100</v>
      </c>
      <c r="AV15" s="6">
        <v>100</v>
      </c>
      <c r="AW15" s="54">
        <f t="shared" si="0"/>
        <v>99.333333333333329</v>
      </c>
      <c r="AX15" s="6">
        <v>100</v>
      </c>
    </row>
    <row r="16" spans="1:50" s="15" customFormat="1" ht="15">
      <c r="A16" s="6">
        <v>11</v>
      </c>
      <c r="B16" s="33">
        <v>170</v>
      </c>
      <c r="C16" s="33" t="s">
        <v>45</v>
      </c>
      <c r="D16" s="6">
        <v>100</v>
      </c>
      <c r="E16" s="6">
        <v>100</v>
      </c>
      <c r="F16" s="6">
        <v>100</v>
      </c>
      <c r="G16" s="6">
        <v>100</v>
      </c>
      <c r="H16" s="6">
        <v>100</v>
      </c>
      <c r="I16" s="6">
        <v>90</v>
      </c>
      <c r="J16" s="6">
        <v>100</v>
      </c>
      <c r="K16" s="6">
        <v>100</v>
      </c>
      <c r="L16" s="6">
        <v>100</v>
      </c>
      <c r="M16" s="6">
        <v>100</v>
      </c>
      <c r="N16" s="6">
        <v>100</v>
      </c>
      <c r="O16" s="6">
        <v>100</v>
      </c>
      <c r="P16" s="6">
        <v>100</v>
      </c>
      <c r="Q16" s="6">
        <v>100</v>
      </c>
      <c r="R16" s="6">
        <v>100</v>
      </c>
      <c r="S16" s="6">
        <v>100</v>
      </c>
      <c r="T16" s="6">
        <v>100</v>
      </c>
      <c r="U16" s="6">
        <v>100</v>
      </c>
      <c r="V16" s="6">
        <v>100</v>
      </c>
      <c r="W16" s="6">
        <v>100</v>
      </c>
      <c r="X16" s="6">
        <v>100</v>
      </c>
      <c r="Y16" s="6">
        <v>100</v>
      </c>
      <c r="Z16" s="6">
        <v>70</v>
      </c>
      <c r="AA16" s="6">
        <v>70</v>
      </c>
      <c r="AB16" s="6">
        <v>80</v>
      </c>
      <c r="AC16" s="6">
        <v>60</v>
      </c>
      <c r="AD16" s="6">
        <v>100</v>
      </c>
      <c r="AE16" s="6">
        <v>40</v>
      </c>
      <c r="AF16" s="6">
        <v>100</v>
      </c>
      <c r="AG16" s="6">
        <v>100</v>
      </c>
      <c r="AH16" s="6">
        <v>100</v>
      </c>
      <c r="AI16" s="6">
        <v>100</v>
      </c>
      <c r="AJ16" s="6">
        <v>100</v>
      </c>
      <c r="AK16" s="6">
        <v>100</v>
      </c>
      <c r="AL16" s="6">
        <v>100</v>
      </c>
      <c r="AM16" s="6">
        <v>100</v>
      </c>
      <c r="AN16" s="6">
        <v>100</v>
      </c>
      <c r="AO16" s="6">
        <v>100</v>
      </c>
      <c r="AP16" s="6">
        <v>100</v>
      </c>
      <c r="AQ16" s="6">
        <v>100</v>
      </c>
      <c r="AR16" s="6">
        <v>100</v>
      </c>
      <c r="AS16" s="6">
        <v>90</v>
      </c>
      <c r="AT16" s="6">
        <v>100</v>
      </c>
      <c r="AU16" s="6">
        <v>100</v>
      </c>
      <c r="AV16" s="6">
        <v>100</v>
      </c>
      <c r="AW16" s="54">
        <f t="shared" si="0"/>
        <v>95.555555555555557</v>
      </c>
      <c r="AX16" s="6">
        <v>100</v>
      </c>
    </row>
    <row r="17" spans="1:50" s="15" customFormat="1" ht="15">
      <c r="A17" s="6">
        <v>12</v>
      </c>
      <c r="B17" s="33">
        <v>187</v>
      </c>
      <c r="C17" s="33" t="s">
        <v>46</v>
      </c>
      <c r="D17" s="6">
        <v>100</v>
      </c>
      <c r="E17" s="6">
        <v>100</v>
      </c>
      <c r="F17" s="6">
        <v>100</v>
      </c>
      <c r="G17" s="6">
        <v>80</v>
      </c>
      <c r="H17" s="6">
        <v>100</v>
      </c>
      <c r="I17" s="6">
        <v>100</v>
      </c>
      <c r="J17" s="6">
        <v>100</v>
      </c>
      <c r="K17" s="6">
        <v>100</v>
      </c>
      <c r="L17" s="6">
        <v>100</v>
      </c>
      <c r="M17" s="6">
        <v>100</v>
      </c>
      <c r="N17" s="6">
        <v>100</v>
      </c>
      <c r="O17" s="6">
        <v>100</v>
      </c>
      <c r="P17" s="6">
        <v>100</v>
      </c>
      <c r="Q17" s="6">
        <v>100</v>
      </c>
      <c r="R17" s="6">
        <v>100</v>
      </c>
      <c r="S17" s="6">
        <v>100</v>
      </c>
      <c r="T17" s="6">
        <v>50</v>
      </c>
      <c r="U17" s="6">
        <v>100</v>
      </c>
      <c r="V17" s="6">
        <v>100</v>
      </c>
      <c r="W17" s="6">
        <v>100</v>
      </c>
      <c r="X17" s="6">
        <v>90</v>
      </c>
      <c r="Y17" s="6">
        <v>100</v>
      </c>
      <c r="Z17" s="6">
        <v>100</v>
      </c>
      <c r="AA17" s="6">
        <v>100</v>
      </c>
      <c r="AB17" s="6">
        <v>100</v>
      </c>
      <c r="AC17" s="6">
        <v>100</v>
      </c>
      <c r="AD17" s="6">
        <v>100</v>
      </c>
      <c r="AE17" s="6">
        <v>100</v>
      </c>
      <c r="AF17" s="6">
        <v>80</v>
      </c>
      <c r="AG17" s="6">
        <v>100</v>
      </c>
      <c r="AH17" s="6">
        <v>100</v>
      </c>
      <c r="AI17" s="6">
        <v>100</v>
      </c>
      <c r="AJ17" s="6">
        <v>100</v>
      </c>
      <c r="AK17" s="6">
        <v>100</v>
      </c>
      <c r="AL17" s="6">
        <v>100</v>
      </c>
      <c r="AM17" s="6">
        <v>100</v>
      </c>
      <c r="AN17" s="6">
        <v>100</v>
      </c>
      <c r="AO17" s="6">
        <v>90</v>
      </c>
      <c r="AP17" s="6">
        <v>0</v>
      </c>
      <c r="AQ17" s="6">
        <v>0</v>
      </c>
      <c r="AR17" s="6">
        <v>100</v>
      </c>
      <c r="AS17" s="6">
        <v>90</v>
      </c>
      <c r="AT17" s="6">
        <v>100</v>
      </c>
      <c r="AU17" s="6">
        <v>100</v>
      </c>
      <c r="AV17" s="6">
        <v>100</v>
      </c>
      <c r="AW17" s="54">
        <f t="shared" si="0"/>
        <v>92.888888888888886</v>
      </c>
      <c r="AX17" s="6">
        <v>100</v>
      </c>
    </row>
    <row r="18" spans="1:50" s="47" customFormat="1" ht="15">
      <c r="A18" s="43">
        <v>13</v>
      </c>
      <c r="B18" s="44">
        <v>246</v>
      </c>
      <c r="C18" s="44" t="s">
        <v>47</v>
      </c>
      <c r="D18" s="43">
        <v>100</v>
      </c>
      <c r="E18" s="43">
        <v>100</v>
      </c>
      <c r="F18" s="43">
        <v>100</v>
      </c>
      <c r="G18" s="43">
        <v>100</v>
      </c>
      <c r="H18" s="43">
        <v>100</v>
      </c>
      <c r="I18" s="43">
        <v>100</v>
      </c>
      <c r="J18" s="43">
        <v>100</v>
      </c>
      <c r="K18" s="43">
        <v>100</v>
      </c>
      <c r="L18" s="43">
        <v>100</v>
      </c>
      <c r="M18" s="43">
        <v>100</v>
      </c>
      <c r="N18" s="43">
        <v>100</v>
      </c>
      <c r="O18" s="43">
        <v>100</v>
      </c>
      <c r="P18" s="43">
        <v>100</v>
      </c>
      <c r="Q18" s="43">
        <v>100</v>
      </c>
      <c r="R18" s="43">
        <v>100</v>
      </c>
      <c r="S18" s="43">
        <v>100</v>
      </c>
      <c r="T18" s="43">
        <v>100</v>
      </c>
      <c r="U18" s="43">
        <v>100</v>
      </c>
      <c r="V18" s="43">
        <v>100</v>
      </c>
      <c r="W18" s="43">
        <v>100</v>
      </c>
      <c r="X18" s="43">
        <v>100</v>
      </c>
      <c r="Y18" s="43">
        <v>100</v>
      </c>
      <c r="Z18" s="43">
        <v>100</v>
      </c>
      <c r="AA18" s="43">
        <v>100</v>
      </c>
      <c r="AB18" s="43">
        <v>100</v>
      </c>
      <c r="AC18" s="43">
        <v>100</v>
      </c>
      <c r="AD18" s="43">
        <v>100</v>
      </c>
      <c r="AE18" s="43">
        <v>100</v>
      </c>
      <c r="AF18" s="43">
        <v>100</v>
      </c>
      <c r="AG18" s="43">
        <v>100</v>
      </c>
      <c r="AH18" s="43">
        <v>100</v>
      </c>
      <c r="AI18" s="43">
        <v>100</v>
      </c>
      <c r="AJ18" s="43">
        <v>100</v>
      </c>
      <c r="AK18" s="43">
        <v>100</v>
      </c>
      <c r="AL18" s="43">
        <v>100</v>
      </c>
      <c r="AM18" s="43">
        <v>100</v>
      </c>
      <c r="AN18" s="43">
        <v>100</v>
      </c>
      <c r="AO18" s="43">
        <v>100</v>
      </c>
      <c r="AP18" s="43">
        <v>100</v>
      </c>
      <c r="AQ18" s="43">
        <v>100</v>
      </c>
      <c r="AR18" s="43">
        <v>100</v>
      </c>
      <c r="AS18" s="43">
        <v>100</v>
      </c>
      <c r="AT18" s="43">
        <v>100</v>
      </c>
      <c r="AU18" s="43">
        <v>100</v>
      </c>
      <c r="AV18" s="43">
        <v>100</v>
      </c>
      <c r="AW18" s="54" t="s">
        <v>183</v>
      </c>
      <c r="AX18" s="43"/>
    </row>
    <row r="19" spans="1:50" s="15" customFormat="1" ht="15">
      <c r="A19" s="6">
        <v>14</v>
      </c>
      <c r="B19" s="33">
        <v>252</v>
      </c>
      <c r="C19" s="33" t="s">
        <v>48</v>
      </c>
      <c r="D19" s="6">
        <v>100</v>
      </c>
      <c r="E19" s="6">
        <v>100</v>
      </c>
      <c r="F19" s="6">
        <v>100</v>
      </c>
      <c r="G19" s="6">
        <v>100</v>
      </c>
      <c r="H19" s="6">
        <v>100</v>
      </c>
      <c r="I19" s="6">
        <v>100</v>
      </c>
      <c r="J19" s="6">
        <v>100</v>
      </c>
      <c r="K19" s="6">
        <v>100</v>
      </c>
      <c r="L19" s="6">
        <v>100</v>
      </c>
      <c r="M19" s="6">
        <v>100</v>
      </c>
      <c r="N19" s="6">
        <v>100</v>
      </c>
      <c r="O19" s="6">
        <v>100</v>
      </c>
      <c r="P19" s="6">
        <v>100</v>
      </c>
      <c r="Q19" s="6">
        <v>100</v>
      </c>
      <c r="R19" s="6">
        <v>100</v>
      </c>
      <c r="S19" s="6">
        <v>100</v>
      </c>
      <c r="T19" s="6">
        <v>100</v>
      </c>
      <c r="U19" s="6">
        <v>100</v>
      </c>
      <c r="V19" s="6">
        <v>0</v>
      </c>
      <c r="W19" s="6">
        <v>0</v>
      </c>
      <c r="X19" s="6">
        <v>0</v>
      </c>
      <c r="Y19" s="6">
        <v>0</v>
      </c>
      <c r="Z19" s="6">
        <v>100</v>
      </c>
      <c r="AA19" s="6">
        <v>90</v>
      </c>
      <c r="AB19" s="6">
        <v>90</v>
      </c>
      <c r="AC19" s="6">
        <v>0</v>
      </c>
      <c r="AD19" s="6">
        <v>0</v>
      </c>
      <c r="AE19" s="6">
        <v>90</v>
      </c>
      <c r="AF19" s="6">
        <v>100</v>
      </c>
      <c r="AG19" s="6">
        <v>90</v>
      </c>
      <c r="AH19" s="6">
        <v>100</v>
      </c>
      <c r="AI19" s="6">
        <v>80</v>
      </c>
      <c r="AJ19" s="6">
        <v>0</v>
      </c>
      <c r="AK19" s="6">
        <v>0</v>
      </c>
      <c r="AL19" s="6">
        <v>100</v>
      </c>
      <c r="AM19" s="6">
        <v>90</v>
      </c>
      <c r="AN19" s="6">
        <v>0</v>
      </c>
      <c r="AO19" s="6">
        <v>0</v>
      </c>
      <c r="AP19" s="6">
        <v>0</v>
      </c>
      <c r="AQ19" s="6">
        <v>0</v>
      </c>
      <c r="AR19" s="6">
        <v>100</v>
      </c>
      <c r="AS19" s="6">
        <v>100</v>
      </c>
      <c r="AT19" s="6">
        <v>100</v>
      </c>
      <c r="AU19" s="6">
        <v>100</v>
      </c>
      <c r="AV19" s="6">
        <v>100</v>
      </c>
      <c r="AW19" s="54">
        <f t="shared" si="0"/>
        <v>71.777777777777771</v>
      </c>
      <c r="AX19" s="6">
        <v>100</v>
      </c>
    </row>
    <row r="20" spans="1:50" s="15" customFormat="1" ht="15">
      <c r="A20" s="6">
        <v>15</v>
      </c>
      <c r="B20" s="33">
        <v>255</v>
      </c>
      <c r="C20" s="33" t="s">
        <v>49</v>
      </c>
      <c r="D20" s="6">
        <v>100</v>
      </c>
      <c r="E20" s="6">
        <v>100</v>
      </c>
      <c r="F20" s="6">
        <v>100</v>
      </c>
      <c r="G20" s="6">
        <v>100</v>
      </c>
      <c r="H20" s="6">
        <v>100</v>
      </c>
      <c r="I20" s="6">
        <v>100</v>
      </c>
      <c r="J20" s="6">
        <v>100</v>
      </c>
      <c r="K20" s="6">
        <v>100</v>
      </c>
      <c r="L20" s="6">
        <v>100</v>
      </c>
      <c r="M20" s="6">
        <v>100</v>
      </c>
      <c r="N20" s="6">
        <v>100</v>
      </c>
      <c r="O20" s="6">
        <v>100</v>
      </c>
      <c r="P20" s="6">
        <v>100</v>
      </c>
      <c r="Q20" s="6">
        <v>100</v>
      </c>
      <c r="R20" s="6">
        <v>100</v>
      </c>
      <c r="S20" s="6">
        <v>60</v>
      </c>
      <c r="T20" s="6">
        <v>0</v>
      </c>
      <c r="U20" s="6">
        <v>90</v>
      </c>
      <c r="V20" s="6">
        <v>90</v>
      </c>
      <c r="W20" s="6">
        <v>90</v>
      </c>
      <c r="X20" s="6">
        <v>90</v>
      </c>
      <c r="Y20" s="6">
        <v>100</v>
      </c>
      <c r="Z20" s="6">
        <v>90</v>
      </c>
      <c r="AA20" s="6">
        <v>90</v>
      </c>
      <c r="AB20" s="6">
        <v>70</v>
      </c>
      <c r="AC20" s="6">
        <v>60</v>
      </c>
      <c r="AD20" s="6">
        <v>90</v>
      </c>
      <c r="AE20" s="6">
        <v>90</v>
      </c>
      <c r="AF20" s="6">
        <v>100</v>
      </c>
      <c r="AG20" s="6">
        <v>90</v>
      </c>
      <c r="AH20" s="6">
        <v>100</v>
      </c>
      <c r="AI20" s="6">
        <v>100</v>
      </c>
      <c r="AJ20" s="6">
        <v>100</v>
      </c>
      <c r="AK20" s="6">
        <v>0</v>
      </c>
      <c r="AL20" s="6">
        <v>100</v>
      </c>
      <c r="AM20" s="6">
        <v>100</v>
      </c>
      <c r="AN20" s="6">
        <v>100</v>
      </c>
      <c r="AO20" s="6">
        <v>100</v>
      </c>
      <c r="AP20" s="6">
        <v>0</v>
      </c>
      <c r="AQ20" s="6">
        <v>0</v>
      </c>
      <c r="AR20" s="6">
        <v>100</v>
      </c>
      <c r="AS20" s="6">
        <v>90</v>
      </c>
      <c r="AT20" s="6">
        <v>100</v>
      </c>
      <c r="AU20" s="6">
        <v>100</v>
      </c>
      <c r="AV20" s="6">
        <v>100</v>
      </c>
      <c r="AW20" s="54">
        <f t="shared" si="0"/>
        <v>86.444444444444443</v>
      </c>
      <c r="AX20" s="6">
        <v>100</v>
      </c>
    </row>
    <row r="21" spans="1:50" s="15" customFormat="1" ht="15">
      <c r="A21" s="6">
        <v>16</v>
      </c>
      <c r="B21" s="33">
        <v>263</v>
      </c>
      <c r="C21" s="33" t="s">
        <v>50</v>
      </c>
      <c r="D21" s="6">
        <v>100</v>
      </c>
      <c r="E21" s="6">
        <v>100</v>
      </c>
      <c r="F21" s="6">
        <v>100</v>
      </c>
      <c r="G21" s="6">
        <v>100</v>
      </c>
      <c r="H21" s="6">
        <v>100</v>
      </c>
      <c r="I21" s="6">
        <v>100</v>
      </c>
      <c r="J21" s="6">
        <v>100</v>
      </c>
      <c r="K21" s="6">
        <v>100</v>
      </c>
      <c r="L21" s="6">
        <v>100</v>
      </c>
      <c r="M21" s="6">
        <v>100</v>
      </c>
      <c r="N21" s="6">
        <v>100</v>
      </c>
      <c r="O21" s="6">
        <v>100</v>
      </c>
      <c r="P21" s="6">
        <v>100</v>
      </c>
      <c r="Q21" s="6">
        <v>100</v>
      </c>
      <c r="R21" s="6">
        <v>100</v>
      </c>
      <c r="S21" s="6">
        <v>100</v>
      </c>
      <c r="T21" s="6">
        <v>100</v>
      </c>
      <c r="U21" s="6">
        <v>100</v>
      </c>
      <c r="V21" s="6">
        <v>100</v>
      </c>
      <c r="W21" s="6">
        <v>100</v>
      </c>
      <c r="X21" s="6">
        <v>100</v>
      </c>
      <c r="Y21" s="6">
        <v>100</v>
      </c>
      <c r="Z21" s="6">
        <v>70</v>
      </c>
      <c r="AA21" s="6">
        <v>70</v>
      </c>
      <c r="AB21" s="6">
        <v>100</v>
      </c>
      <c r="AC21" s="6">
        <v>100</v>
      </c>
      <c r="AD21" s="6">
        <v>100</v>
      </c>
      <c r="AE21" s="6">
        <v>100</v>
      </c>
      <c r="AF21" s="6">
        <v>100</v>
      </c>
      <c r="AG21" s="6">
        <v>100</v>
      </c>
      <c r="AH21" s="6">
        <v>100</v>
      </c>
      <c r="AI21" s="6">
        <v>100</v>
      </c>
      <c r="AJ21" s="6">
        <v>0</v>
      </c>
      <c r="AK21" s="6">
        <v>100</v>
      </c>
      <c r="AL21" s="6">
        <v>100</v>
      </c>
      <c r="AM21" s="6">
        <v>100</v>
      </c>
      <c r="AN21" s="6">
        <v>100</v>
      </c>
      <c r="AO21" s="6">
        <v>0</v>
      </c>
      <c r="AP21" s="6">
        <v>0</v>
      </c>
      <c r="AQ21" s="6">
        <v>0</v>
      </c>
      <c r="AR21" s="6">
        <v>100</v>
      </c>
      <c r="AS21" s="6">
        <v>90</v>
      </c>
      <c r="AT21" s="6">
        <v>100</v>
      </c>
      <c r="AU21" s="6">
        <v>100</v>
      </c>
      <c r="AV21" s="6">
        <v>100</v>
      </c>
      <c r="AW21" s="54">
        <f t="shared" si="0"/>
        <v>89.555555555555557</v>
      </c>
      <c r="AX21" s="6">
        <v>100</v>
      </c>
    </row>
    <row r="22" spans="1:50" s="15" customFormat="1" ht="15">
      <c r="A22" s="6">
        <v>17</v>
      </c>
      <c r="B22" s="33">
        <v>269</v>
      </c>
      <c r="C22" s="33" t="s">
        <v>51</v>
      </c>
      <c r="D22" s="6">
        <v>100</v>
      </c>
      <c r="E22" s="6">
        <v>100</v>
      </c>
      <c r="F22" s="6">
        <v>100</v>
      </c>
      <c r="G22" s="6">
        <v>100</v>
      </c>
      <c r="H22" s="6">
        <v>100</v>
      </c>
      <c r="I22" s="6">
        <v>100</v>
      </c>
      <c r="J22" s="6">
        <v>100</v>
      </c>
      <c r="K22" s="6">
        <v>90</v>
      </c>
      <c r="L22" s="6">
        <v>100</v>
      </c>
      <c r="M22" s="6">
        <v>100</v>
      </c>
      <c r="N22" s="6">
        <v>100</v>
      </c>
      <c r="O22" s="6">
        <v>100</v>
      </c>
      <c r="P22" s="6">
        <v>100</v>
      </c>
      <c r="Q22" s="6">
        <v>100</v>
      </c>
      <c r="R22" s="6">
        <v>100</v>
      </c>
      <c r="S22" s="6">
        <v>100</v>
      </c>
      <c r="T22" s="6">
        <v>100</v>
      </c>
      <c r="U22" s="6">
        <v>100</v>
      </c>
      <c r="V22" s="6">
        <v>100</v>
      </c>
      <c r="W22" s="6">
        <v>100</v>
      </c>
      <c r="X22" s="6">
        <v>100</v>
      </c>
      <c r="Y22" s="6">
        <v>100</v>
      </c>
      <c r="Z22" s="6">
        <v>100</v>
      </c>
      <c r="AA22" s="6">
        <v>70</v>
      </c>
      <c r="AB22" s="6">
        <v>100</v>
      </c>
      <c r="AC22" s="6">
        <v>100</v>
      </c>
      <c r="AD22" s="6">
        <v>100</v>
      </c>
      <c r="AE22" s="6">
        <v>90</v>
      </c>
      <c r="AF22" s="6">
        <v>90</v>
      </c>
      <c r="AG22" s="6">
        <v>100</v>
      </c>
      <c r="AH22" s="6">
        <v>100</v>
      </c>
      <c r="AI22" s="6">
        <v>100</v>
      </c>
      <c r="AJ22" s="6">
        <v>100</v>
      </c>
      <c r="AK22" s="6">
        <v>100</v>
      </c>
      <c r="AL22" s="6">
        <v>100</v>
      </c>
      <c r="AM22" s="6">
        <v>100</v>
      </c>
      <c r="AN22" s="6">
        <v>100</v>
      </c>
      <c r="AO22" s="6">
        <v>100</v>
      </c>
      <c r="AP22" s="6">
        <v>0</v>
      </c>
      <c r="AQ22" s="6">
        <v>0</v>
      </c>
      <c r="AR22" s="6">
        <v>0</v>
      </c>
      <c r="AS22" s="6">
        <v>90</v>
      </c>
      <c r="AT22" s="6">
        <v>100</v>
      </c>
      <c r="AU22" s="6">
        <v>100</v>
      </c>
      <c r="AV22" s="6">
        <v>100</v>
      </c>
      <c r="AW22" s="54">
        <f t="shared" si="0"/>
        <v>91.777777777777771</v>
      </c>
      <c r="AX22" s="6">
        <v>90</v>
      </c>
    </row>
    <row r="23" spans="1:50" s="15" customFormat="1" ht="15">
      <c r="A23" s="6">
        <v>18</v>
      </c>
      <c r="B23" s="33">
        <v>270</v>
      </c>
      <c r="C23" s="33" t="s">
        <v>52</v>
      </c>
      <c r="D23" s="6">
        <v>100</v>
      </c>
      <c r="E23" s="6">
        <v>100</v>
      </c>
      <c r="F23" s="6">
        <v>100</v>
      </c>
      <c r="G23" s="6">
        <v>100</v>
      </c>
      <c r="H23" s="6">
        <v>100</v>
      </c>
      <c r="I23" s="6">
        <v>100</v>
      </c>
      <c r="J23" s="6">
        <v>100</v>
      </c>
      <c r="K23" s="6">
        <v>100</v>
      </c>
      <c r="L23" s="6">
        <v>100</v>
      </c>
      <c r="M23" s="6">
        <v>100</v>
      </c>
      <c r="N23" s="6">
        <v>100</v>
      </c>
      <c r="O23" s="6">
        <v>100</v>
      </c>
      <c r="P23" s="6">
        <v>100</v>
      </c>
      <c r="Q23" s="6">
        <v>100</v>
      </c>
      <c r="R23" s="6">
        <v>100</v>
      </c>
      <c r="S23" s="6">
        <v>100</v>
      </c>
      <c r="T23" s="6">
        <v>100</v>
      </c>
      <c r="U23" s="6">
        <v>100</v>
      </c>
      <c r="V23" s="6">
        <v>100</v>
      </c>
      <c r="W23" s="6">
        <v>100</v>
      </c>
      <c r="X23" s="6">
        <v>100</v>
      </c>
      <c r="Y23" s="6">
        <v>40</v>
      </c>
      <c r="Z23" s="6">
        <v>40</v>
      </c>
      <c r="AA23" s="6">
        <v>100</v>
      </c>
      <c r="AB23" s="6">
        <v>100</v>
      </c>
      <c r="AC23" s="6">
        <v>70</v>
      </c>
      <c r="AD23" s="6">
        <v>90</v>
      </c>
      <c r="AE23" s="6">
        <v>80</v>
      </c>
      <c r="AF23" s="6">
        <v>100</v>
      </c>
      <c r="AG23" s="6">
        <v>100</v>
      </c>
      <c r="AH23" s="6">
        <v>100</v>
      </c>
      <c r="AI23" s="6">
        <v>100</v>
      </c>
      <c r="AJ23" s="6">
        <v>100</v>
      </c>
      <c r="AK23" s="6">
        <v>90</v>
      </c>
      <c r="AL23" s="6">
        <v>90</v>
      </c>
      <c r="AM23" s="6">
        <v>90</v>
      </c>
      <c r="AN23" s="6">
        <v>0</v>
      </c>
      <c r="AO23" s="6">
        <v>0</v>
      </c>
      <c r="AP23" s="6">
        <v>0</v>
      </c>
      <c r="AQ23" s="6">
        <v>0</v>
      </c>
      <c r="AR23" s="6">
        <v>100</v>
      </c>
      <c r="AS23" s="6">
        <v>100</v>
      </c>
      <c r="AT23" s="6">
        <v>100</v>
      </c>
      <c r="AU23" s="6">
        <v>90</v>
      </c>
      <c r="AV23" s="6">
        <v>80</v>
      </c>
      <c r="AW23" s="54">
        <f t="shared" si="0"/>
        <v>85.777777777777771</v>
      </c>
      <c r="AX23" s="6">
        <v>90</v>
      </c>
    </row>
    <row r="24" spans="1:50" s="15" customFormat="1" ht="15">
      <c r="A24" s="6">
        <v>19</v>
      </c>
      <c r="B24" s="33">
        <v>277</v>
      </c>
      <c r="C24" s="33" t="s">
        <v>53</v>
      </c>
      <c r="D24" s="6">
        <v>100</v>
      </c>
      <c r="E24" s="6">
        <v>100</v>
      </c>
      <c r="F24" s="6">
        <v>100</v>
      </c>
      <c r="G24" s="6">
        <v>100</v>
      </c>
      <c r="H24" s="6">
        <v>100</v>
      </c>
      <c r="I24" s="6">
        <v>100</v>
      </c>
      <c r="J24" s="6">
        <v>100</v>
      </c>
      <c r="K24" s="6">
        <v>80</v>
      </c>
      <c r="L24" s="6">
        <v>100</v>
      </c>
      <c r="M24" s="6">
        <v>100</v>
      </c>
      <c r="N24" s="6">
        <v>100</v>
      </c>
      <c r="O24" s="6">
        <v>100</v>
      </c>
      <c r="P24" s="6">
        <v>100</v>
      </c>
      <c r="Q24" s="6">
        <v>100</v>
      </c>
      <c r="R24" s="6">
        <v>100</v>
      </c>
      <c r="S24" s="6">
        <v>100</v>
      </c>
      <c r="T24" s="6">
        <v>100</v>
      </c>
      <c r="U24" s="6">
        <v>100</v>
      </c>
      <c r="V24" s="6">
        <v>100</v>
      </c>
      <c r="W24" s="6">
        <v>100</v>
      </c>
      <c r="X24" s="6">
        <v>70</v>
      </c>
      <c r="Y24" s="6">
        <v>100</v>
      </c>
      <c r="Z24" s="6">
        <v>70</v>
      </c>
      <c r="AA24" s="6">
        <v>100</v>
      </c>
      <c r="AB24" s="6">
        <v>100</v>
      </c>
      <c r="AC24" s="6">
        <v>90</v>
      </c>
      <c r="AD24" s="6">
        <v>40</v>
      </c>
      <c r="AE24" s="6">
        <v>60</v>
      </c>
      <c r="AF24" s="6">
        <v>100</v>
      </c>
      <c r="AG24" s="6">
        <v>90</v>
      </c>
      <c r="AH24" s="6">
        <v>80</v>
      </c>
      <c r="AI24" s="6">
        <v>80</v>
      </c>
      <c r="AJ24" s="6">
        <v>100</v>
      </c>
      <c r="AK24" s="6">
        <v>100</v>
      </c>
      <c r="AL24" s="6">
        <v>100</v>
      </c>
      <c r="AM24" s="6">
        <v>80</v>
      </c>
      <c r="AN24" s="6">
        <v>100</v>
      </c>
      <c r="AO24" s="6">
        <v>100</v>
      </c>
      <c r="AP24" s="6">
        <v>0</v>
      </c>
      <c r="AQ24" s="6">
        <v>0</v>
      </c>
      <c r="AR24" s="6">
        <v>100</v>
      </c>
      <c r="AS24" s="6">
        <v>90</v>
      </c>
      <c r="AT24" s="6">
        <v>100</v>
      </c>
      <c r="AU24" s="6">
        <v>100</v>
      </c>
      <c r="AV24" s="6">
        <v>100</v>
      </c>
      <c r="AW24" s="54">
        <f t="shared" si="0"/>
        <v>89.555555555555557</v>
      </c>
      <c r="AX24" s="6">
        <v>100</v>
      </c>
    </row>
    <row r="25" spans="1:50" s="15" customFormat="1" ht="15">
      <c r="A25" s="6">
        <v>20</v>
      </c>
      <c r="B25" s="33">
        <v>283</v>
      </c>
      <c r="C25" s="33" t="s">
        <v>54</v>
      </c>
      <c r="D25" s="6">
        <v>100</v>
      </c>
      <c r="E25" s="6">
        <v>100</v>
      </c>
      <c r="F25" s="6">
        <v>100</v>
      </c>
      <c r="G25" s="6">
        <v>100</v>
      </c>
      <c r="H25" s="6">
        <v>100</v>
      </c>
      <c r="I25" s="6">
        <v>100</v>
      </c>
      <c r="J25" s="6">
        <v>100</v>
      </c>
      <c r="K25" s="6">
        <v>100</v>
      </c>
      <c r="L25" s="6">
        <v>100</v>
      </c>
      <c r="M25" s="6">
        <v>100</v>
      </c>
      <c r="N25" s="6">
        <v>100</v>
      </c>
      <c r="O25" s="6">
        <v>100</v>
      </c>
      <c r="P25" s="6">
        <v>100</v>
      </c>
      <c r="Q25" s="6">
        <v>90</v>
      </c>
      <c r="R25" s="6">
        <v>100</v>
      </c>
      <c r="S25" s="6">
        <v>100</v>
      </c>
      <c r="T25" s="6">
        <v>100</v>
      </c>
      <c r="U25" s="6">
        <v>100</v>
      </c>
      <c r="V25" s="6">
        <v>100</v>
      </c>
      <c r="W25" s="6">
        <v>100</v>
      </c>
      <c r="X25" s="6">
        <v>100</v>
      </c>
      <c r="Y25" s="6">
        <v>80</v>
      </c>
      <c r="Z25" s="6">
        <v>80</v>
      </c>
      <c r="AA25" s="6">
        <v>60</v>
      </c>
      <c r="AB25" s="6">
        <v>70</v>
      </c>
      <c r="AC25" s="6">
        <v>0</v>
      </c>
      <c r="AD25" s="6">
        <v>0</v>
      </c>
      <c r="AE25" s="6">
        <v>0</v>
      </c>
      <c r="AF25" s="6">
        <v>100</v>
      </c>
      <c r="AG25" s="6">
        <v>100</v>
      </c>
      <c r="AH25" s="6">
        <v>100</v>
      </c>
      <c r="AI25" s="6">
        <v>100</v>
      </c>
      <c r="AJ25" s="6">
        <v>100</v>
      </c>
      <c r="AK25" s="6">
        <v>100</v>
      </c>
      <c r="AL25" s="6">
        <v>100</v>
      </c>
      <c r="AM25" s="6">
        <v>100</v>
      </c>
      <c r="AN25" s="6">
        <v>100</v>
      </c>
      <c r="AO25" s="6">
        <v>100</v>
      </c>
      <c r="AP25" s="6">
        <v>0</v>
      </c>
      <c r="AQ25" s="6">
        <v>0</v>
      </c>
      <c r="AR25" s="6">
        <v>100</v>
      </c>
      <c r="AS25" s="6">
        <v>100</v>
      </c>
      <c r="AT25" s="6">
        <v>100</v>
      </c>
      <c r="AU25" s="6">
        <v>100</v>
      </c>
      <c r="AV25" s="6">
        <v>0</v>
      </c>
      <c r="AW25" s="54">
        <f t="shared" si="0"/>
        <v>84</v>
      </c>
      <c r="AX25" s="6">
        <v>90</v>
      </c>
    </row>
    <row r="26" spans="1:50" s="15" customFormat="1" ht="15">
      <c r="A26" s="6">
        <v>21</v>
      </c>
      <c r="B26" s="33">
        <v>284</v>
      </c>
      <c r="C26" s="33" t="s">
        <v>55</v>
      </c>
      <c r="D26" s="6">
        <v>100</v>
      </c>
      <c r="E26" s="6">
        <v>100</v>
      </c>
      <c r="F26" s="6">
        <v>100</v>
      </c>
      <c r="G26" s="6">
        <v>100</v>
      </c>
      <c r="H26" s="6">
        <v>100</v>
      </c>
      <c r="I26" s="6">
        <v>100</v>
      </c>
      <c r="J26" s="6">
        <v>100</v>
      </c>
      <c r="K26" s="6">
        <v>100</v>
      </c>
      <c r="L26" s="6">
        <v>100</v>
      </c>
      <c r="M26" s="6">
        <v>100</v>
      </c>
      <c r="N26" s="6">
        <v>100</v>
      </c>
      <c r="O26" s="6">
        <v>100</v>
      </c>
      <c r="P26" s="6">
        <v>100</v>
      </c>
      <c r="Q26" s="6">
        <v>100</v>
      </c>
      <c r="R26" s="6">
        <v>100</v>
      </c>
      <c r="S26" s="6">
        <v>100</v>
      </c>
      <c r="T26" s="6">
        <v>100</v>
      </c>
      <c r="U26" s="6">
        <v>100</v>
      </c>
      <c r="V26" s="6">
        <v>90</v>
      </c>
      <c r="W26" s="6">
        <v>90</v>
      </c>
      <c r="X26" s="6">
        <v>70</v>
      </c>
      <c r="Y26" s="6">
        <v>0</v>
      </c>
      <c r="Z26" s="6">
        <v>90</v>
      </c>
      <c r="AA26" s="6">
        <v>100</v>
      </c>
      <c r="AB26" s="6">
        <v>100</v>
      </c>
      <c r="AC26" s="6">
        <v>100</v>
      </c>
      <c r="AD26" s="6">
        <v>100</v>
      </c>
      <c r="AE26" s="6">
        <v>0</v>
      </c>
      <c r="AF26" s="6">
        <v>0</v>
      </c>
      <c r="AG26" s="6">
        <v>100</v>
      </c>
      <c r="AH26" s="6">
        <v>100</v>
      </c>
      <c r="AI26" s="6">
        <v>100</v>
      </c>
      <c r="AJ26" s="6">
        <v>100</v>
      </c>
      <c r="AK26" s="6">
        <v>100</v>
      </c>
      <c r="AL26" s="6">
        <v>100</v>
      </c>
      <c r="AM26" s="6">
        <v>100</v>
      </c>
      <c r="AN26" s="6">
        <v>0</v>
      </c>
      <c r="AO26" s="6">
        <v>0</v>
      </c>
      <c r="AP26" s="6">
        <v>0</v>
      </c>
      <c r="AQ26" s="6">
        <v>0</v>
      </c>
      <c r="AR26" s="6">
        <v>100</v>
      </c>
      <c r="AS26" s="6">
        <v>100</v>
      </c>
      <c r="AT26" s="6">
        <v>0</v>
      </c>
      <c r="AU26" s="6">
        <v>100</v>
      </c>
      <c r="AV26" s="6">
        <v>100</v>
      </c>
      <c r="AW26" s="54">
        <f t="shared" si="0"/>
        <v>80.888888888888886</v>
      </c>
      <c r="AX26" s="6">
        <v>90</v>
      </c>
    </row>
    <row r="27" spans="1:50" s="15" customFormat="1" ht="15">
      <c r="A27" s="6">
        <v>22</v>
      </c>
      <c r="B27" s="33">
        <v>27</v>
      </c>
      <c r="C27" s="33" t="s">
        <v>62</v>
      </c>
      <c r="D27" s="6">
        <v>100</v>
      </c>
      <c r="E27" s="6">
        <v>100</v>
      </c>
      <c r="F27" s="6">
        <v>100</v>
      </c>
      <c r="G27" s="6">
        <v>100</v>
      </c>
      <c r="H27" s="6">
        <v>100</v>
      </c>
      <c r="I27" s="6">
        <v>100</v>
      </c>
      <c r="J27" s="6">
        <v>100</v>
      </c>
      <c r="K27" s="6">
        <v>100</v>
      </c>
      <c r="L27" s="6">
        <v>100</v>
      </c>
      <c r="M27" s="6">
        <v>100</v>
      </c>
      <c r="N27" s="6">
        <v>100</v>
      </c>
      <c r="O27" s="6">
        <v>100</v>
      </c>
      <c r="P27" s="6">
        <v>100</v>
      </c>
      <c r="Q27" s="6">
        <v>100</v>
      </c>
      <c r="R27" s="6">
        <v>100</v>
      </c>
      <c r="S27" s="6">
        <v>100</v>
      </c>
      <c r="T27" s="6">
        <v>90</v>
      </c>
      <c r="U27" s="6">
        <v>100</v>
      </c>
      <c r="V27" s="6">
        <v>90</v>
      </c>
      <c r="W27" s="6">
        <v>100</v>
      </c>
      <c r="X27" s="6">
        <v>100</v>
      </c>
      <c r="Y27" s="6">
        <v>100</v>
      </c>
      <c r="Z27" s="6">
        <v>90</v>
      </c>
      <c r="AA27" s="6">
        <v>70</v>
      </c>
      <c r="AB27" s="6">
        <v>100</v>
      </c>
      <c r="AC27" s="6">
        <v>100</v>
      </c>
      <c r="AD27" s="6">
        <v>100</v>
      </c>
      <c r="AE27" s="6">
        <v>100</v>
      </c>
      <c r="AF27" s="6">
        <v>100</v>
      </c>
      <c r="AG27" s="6">
        <v>90</v>
      </c>
      <c r="AH27" s="6">
        <v>90</v>
      </c>
      <c r="AI27" s="6">
        <v>100</v>
      </c>
      <c r="AJ27" s="6">
        <v>100</v>
      </c>
      <c r="AK27" s="6">
        <v>100</v>
      </c>
      <c r="AL27" s="6">
        <v>100</v>
      </c>
      <c r="AM27" s="6">
        <v>100</v>
      </c>
      <c r="AN27" s="6">
        <v>100</v>
      </c>
      <c r="AO27" s="6">
        <v>100</v>
      </c>
      <c r="AP27" s="6">
        <v>100</v>
      </c>
      <c r="AQ27" s="6">
        <v>100</v>
      </c>
      <c r="AR27" s="6">
        <v>100</v>
      </c>
      <c r="AS27" s="6">
        <v>100</v>
      </c>
      <c r="AT27" s="6">
        <v>100</v>
      </c>
      <c r="AU27" s="6">
        <v>100</v>
      </c>
      <c r="AV27" s="6">
        <v>100</v>
      </c>
      <c r="AW27" s="54">
        <f t="shared" si="0"/>
        <v>98.222222222222229</v>
      </c>
      <c r="AX27" s="6">
        <v>100</v>
      </c>
    </row>
    <row r="28" spans="1:50" ht="15">
      <c r="A28" s="6">
        <v>23</v>
      </c>
      <c r="B28" s="33">
        <v>152</v>
      </c>
      <c r="C28" s="33" t="s">
        <v>63</v>
      </c>
      <c r="D28" s="6">
        <v>100</v>
      </c>
      <c r="E28" s="6">
        <v>100</v>
      </c>
      <c r="F28" s="6">
        <v>100</v>
      </c>
      <c r="G28" s="6">
        <v>100</v>
      </c>
      <c r="H28" s="6">
        <v>100</v>
      </c>
      <c r="I28" s="6">
        <v>100</v>
      </c>
      <c r="J28" s="6">
        <v>100</v>
      </c>
      <c r="K28" s="6">
        <v>100</v>
      </c>
      <c r="L28" s="6">
        <v>100</v>
      </c>
      <c r="M28" s="6">
        <v>100</v>
      </c>
      <c r="N28" s="6">
        <v>100</v>
      </c>
      <c r="O28" s="6">
        <v>100</v>
      </c>
      <c r="P28" s="6">
        <v>100</v>
      </c>
      <c r="Q28" s="6">
        <v>100</v>
      </c>
      <c r="R28" s="6">
        <v>100</v>
      </c>
      <c r="S28" s="6">
        <v>100</v>
      </c>
      <c r="T28" s="6">
        <v>100</v>
      </c>
      <c r="U28" s="6">
        <v>100</v>
      </c>
      <c r="V28" s="6">
        <v>100</v>
      </c>
      <c r="W28" s="6">
        <v>100</v>
      </c>
      <c r="X28" s="6">
        <v>100</v>
      </c>
      <c r="Y28" s="6">
        <v>0</v>
      </c>
      <c r="Z28" s="6">
        <v>0</v>
      </c>
      <c r="AA28" s="6">
        <v>70</v>
      </c>
      <c r="AB28" s="6">
        <v>90</v>
      </c>
      <c r="AC28" s="6">
        <v>100</v>
      </c>
      <c r="AD28" s="6">
        <v>100</v>
      </c>
      <c r="AE28" s="6">
        <v>90</v>
      </c>
      <c r="AF28" s="6">
        <v>100</v>
      </c>
      <c r="AG28" s="6">
        <v>90</v>
      </c>
      <c r="AH28" s="6">
        <v>100</v>
      </c>
      <c r="AI28" s="6">
        <v>100</v>
      </c>
      <c r="AJ28" s="6">
        <v>100</v>
      </c>
      <c r="AK28" s="6">
        <v>100</v>
      </c>
      <c r="AL28" s="6">
        <v>100</v>
      </c>
      <c r="AM28" s="6">
        <v>100</v>
      </c>
      <c r="AN28" s="6">
        <v>100</v>
      </c>
      <c r="AO28" s="6">
        <v>100</v>
      </c>
      <c r="AP28" s="6">
        <v>100</v>
      </c>
      <c r="AQ28" s="6">
        <v>0</v>
      </c>
      <c r="AR28" s="6">
        <v>100</v>
      </c>
      <c r="AS28" s="6">
        <v>100</v>
      </c>
      <c r="AT28" s="6">
        <v>100</v>
      </c>
      <c r="AU28" s="6">
        <v>90</v>
      </c>
      <c r="AV28" s="6">
        <v>90</v>
      </c>
      <c r="AW28" s="54">
        <f t="shared" si="0"/>
        <v>91.555555555555557</v>
      </c>
      <c r="AX28" s="6">
        <v>100</v>
      </c>
    </row>
    <row r="29" spans="1:50" ht="15">
      <c r="A29" s="6">
        <v>24</v>
      </c>
      <c r="B29" s="33">
        <v>356</v>
      </c>
      <c r="C29" s="33" t="s">
        <v>64</v>
      </c>
      <c r="D29" s="6">
        <v>100</v>
      </c>
      <c r="E29" s="6">
        <v>100</v>
      </c>
      <c r="F29" s="6">
        <v>100</v>
      </c>
      <c r="G29" s="6">
        <v>100</v>
      </c>
      <c r="H29" s="6">
        <v>100</v>
      </c>
      <c r="I29" s="6">
        <v>100</v>
      </c>
      <c r="J29" s="6">
        <v>100</v>
      </c>
      <c r="K29" s="6">
        <v>100</v>
      </c>
      <c r="L29" s="6">
        <v>100</v>
      </c>
      <c r="M29" s="6">
        <v>100</v>
      </c>
      <c r="N29" s="6">
        <v>100</v>
      </c>
      <c r="O29" s="6">
        <v>100</v>
      </c>
      <c r="P29" s="6">
        <v>100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100</v>
      </c>
      <c r="AB29" s="6">
        <v>0</v>
      </c>
      <c r="AC29" s="6">
        <v>90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100</v>
      </c>
      <c r="AP29" s="6">
        <v>100</v>
      </c>
      <c r="AQ29" s="6">
        <v>100</v>
      </c>
      <c r="AR29" s="6">
        <v>90</v>
      </c>
      <c r="AS29" s="6">
        <v>90</v>
      </c>
      <c r="AT29" s="6">
        <v>90</v>
      </c>
      <c r="AU29" s="6">
        <v>70</v>
      </c>
      <c r="AV29" s="6">
        <v>100</v>
      </c>
      <c r="AW29" s="54">
        <f t="shared" si="0"/>
        <v>49.555555555555557</v>
      </c>
      <c r="AX29" s="6" t="s">
        <v>183</v>
      </c>
    </row>
    <row r="30" spans="1:50">
      <c r="A30" s="5"/>
      <c r="B30" s="5"/>
      <c r="C30" s="5"/>
      <c r="D30" s="69"/>
      <c r="E30" s="69"/>
      <c r="F30" s="69"/>
      <c r="G30" s="5"/>
      <c r="H30" s="5"/>
      <c r="I30" s="5"/>
      <c r="J30" s="5"/>
      <c r="K30" s="5"/>
      <c r="L30" s="5"/>
      <c r="M30" s="5"/>
      <c r="N30" s="5"/>
      <c r="O30" s="5"/>
    </row>
    <row r="31" spans="1:50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50">
      <c r="A32" s="5"/>
      <c r="B32" s="5"/>
      <c r="C32" s="5" t="s">
        <v>107</v>
      </c>
      <c r="D32" s="5"/>
      <c r="E32" s="5"/>
      <c r="F32" s="66" t="s">
        <v>108</v>
      </c>
      <c r="G32" s="66"/>
      <c r="H32" s="66"/>
      <c r="I32" s="66"/>
      <c r="J32" s="5"/>
      <c r="K32" s="5"/>
      <c r="L32" s="5"/>
      <c r="M32" s="5"/>
      <c r="N32" s="5"/>
      <c r="O32" s="5"/>
    </row>
    <row r="33" spans="1:15">
      <c r="A33" s="5"/>
      <c r="B33" s="5"/>
      <c r="C33" s="5" t="s">
        <v>109</v>
      </c>
      <c r="D33" s="5"/>
      <c r="E33" s="5"/>
      <c r="F33" s="66" t="s">
        <v>109</v>
      </c>
      <c r="G33" s="66"/>
      <c r="H33" s="66"/>
      <c r="I33" s="66"/>
      <c r="O33" s="5"/>
    </row>
    <row r="34" spans="1:15">
      <c r="A34" s="5"/>
      <c r="B34" s="5"/>
      <c r="C34" s="5"/>
      <c r="D34" s="5"/>
      <c r="E34" s="5"/>
      <c r="F34" s="5"/>
      <c r="G34" s="5"/>
      <c r="H34" s="5"/>
      <c r="I34" s="5"/>
      <c r="O34" s="5"/>
    </row>
    <row r="35" spans="1: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66"/>
      <c r="K37" s="66"/>
      <c r="L37" s="66"/>
      <c r="M37" s="66"/>
      <c r="N37" s="66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66"/>
      <c r="K38" s="66"/>
      <c r="L38" s="66"/>
      <c r="M38" s="66"/>
      <c r="N38" s="66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</sheetData>
  <mergeCells count="55">
    <mergeCell ref="AJ2:AJ5"/>
    <mergeCell ref="AK2:AK5"/>
    <mergeCell ref="AL2:AL5"/>
    <mergeCell ref="AM2:AM5"/>
    <mergeCell ref="AN2:AN5"/>
    <mergeCell ref="AT2:AT5"/>
    <mergeCell ref="AU2:AU5"/>
    <mergeCell ref="AV2:AV5"/>
    <mergeCell ref="AW2:AW5"/>
    <mergeCell ref="AO2:AO5"/>
    <mergeCell ref="AP2:AP5"/>
    <mergeCell ref="AQ2:AQ5"/>
    <mergeCell ref="AR2:AR5"/>
    <mergeCell ref="AS2:AS5"/>
    <mergeCell ref="AF2:AF5"/>
    <mergeCell ref="AG2:AG5"/>
    <mergeCell ref="AH2:AH5"/>
    <mergeCell ref="AI2:AI5"/>
    <mergeCell ref="Z2:Z5"/>
    <mergeCell ref="AA2:AA5"/>
    <mergeCell ref="AB2:AB5"/>
    <mergeCell ref="AC2:AC5"/>
    <mergeCell ref="AD2:AD5"/>
    <mergeCell ref="AE2:AE5"/>
    <mergeCell ref="U2:U5"/>
    <mergeCell ref="V2:V5"/>
    <mergeCell ref="W2:W5"/>
    <mergeCell ref="X2:X5"/>
    <mergeCell ref="Y2:Y5"/>
    <mergeCell ref="I2:I5"/>
    <mergeCell ref="J2:J5"/>
    <mergeCell ref="K2:K5"/>
    <mergeCell ref="L2:L5"/>
    <mergeCell ref="A2:A5"/>
    <mergeCell ref="B2:B5"/>
    <mergeCell ref="C2:C5"/>
    <mergeCell ref="D2:D5"/>
    <mergeCell ref="E2:E5"/>
    <mergeCell ref="F2:F5"/>
    <mergeCell ref="AX2:AX5"/>
    <mergeCell ref="J38:N38"/>
    <mergeCell ref="S2:S5"/>
    <mergeCell ref="T2:T5"/>
    <mergeCell ref="D30:F30"/>
    <mergeCell ref="F32:I32"/>
    <mergeCell ref="F33:I33"/>
    <mergeCell ref="J37:N37"/>
    <mergeCell ref="M2:M5"/>
    <mergeCell ref="N2:N5"/>
    <mergeCell ref="O2:O5"/>
    <mergeCell ref="P2:P5"/>
    <mergeCell ref="Q2:Q5"/>
    <mergeCell ref="R2:R5"/>
    <mergeCell ref="G2:G5"/>
    <mergeCell ref="H2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topLeftCell="C1" workbookViewId="0">
      <pane xSplit="1" topLeftCell="D1" activePane="topRight" state="frozen"/>
      <selection activeCell="C1" sqref="C1"/>
      <selection pane="topRight" activeCell="H15" sqref="H15"/>
    </sheetView>
  </sheetViews>
  <sheetFormatPr defaultRowHeight="15"/>
  <cols>
    <col min="3" max="3" width="28" customWidth="1"/>
    <col min="4" max="4" width="8" style="1" customWidth="1"/>
  </cols>
  <sheetData>
    <row r="1" spans="1:10" ht="15" customHeight="1">
      <c r="A1" s="70" t="s">
        <v>74</v>
      </c>
      <c r="B1" s="70" t="s">
        <v>75</v>
      </c>
      <c r="C1" s="71" t="s">
        <v>76</v>
      </c>
      <c r="D1" s="67" t="s">
        <v>77</v>
      </c>
      <c r="E1" s="67" t="s">
        <v>78</v>
      </c>
      <c r="F1" s="67" t="s">
        <v>79</v>
      </c>
      <c r="G1" s="67" t="s">
        <v>80</v>
      </c>
      <c r="H1" s="76" t="s">
        <v>90</v>
      </c>
      <c r="I1" s="78" t="s">
        <v>89</v>
      </c>
      <c r="J1" s="75" t="s">
        <v>180</v>
      </c>
    </row>
    <row r="2" spans="1:10">
      <c r="A2" s="70"/>
      <c r="B2" s="70"/>
      <c r="C2" s="71"/>
      <c r="D2" s="67"/>
      <c r="E2" s="67"/>
      <c r="F2" s="67"/>
      <c r="G2" s="67"/>
      <c r="H2" s="75"/>
      <c r="I2" s="78"/>
      <c r="J2" s="75"/>
    </row>
    <row r="3" spans="1:10">
      <c r="A3" s="70"/>
      <c r="B3" s="70"/>
      <c r="C3" s="71"/>
      <c r="D3" s="67"/>
      <c r="E3" s="67"/>
      <c r="F3" s="67"/>
      <c r="G3" s="67"/>
      <c r="H3" s="75"/>
      <c r="I3" s="78"/>
      <c r="J3" s="75"/>
    </row>
    <row r="4" spans="1:10">
      <c r="A4" s="70"/>
      <c r="B4" s="70"/>
      <c r="C4" s="71"/>
      <c r="D4" s="67"/>
      <c r="E4" s="67"/>
      <c r="F4" s="67"/>
      <c r="G4" s="67"/>
      <c r="H4" s="77"/>
      <c r="I4" s="78"/>
      <c r="J4" s="75"/>
    </row>
    <row r="5" spans="1:10">
      <c r="A5">
        <v>1</v>
      </c>
      <c r="B5">
        <v>4</v>
      </c>
      <c r="C5" t="s">
        <v>35</v>
      </c>
      <c r="D5">
        <v>100</v>
      </c>
      <c r="E5">
        <v>90</v>
      </c>
      <c r="F5">
        <v>80</v>
      </c>
      <c r="G5">
        <v>80</v>
      </c>
      <c r="H5">
        <f>SUM(D5:G5)</f>
        <v>350</v>
      </c>
      <c r="I5" s="64">
        <f>H5/4</f>
        <v>87.5</v>
      </c>
      <c r="J5">
        <v>90</v>
      </c>
    </row>
    <row r="6" spans="1:10">
      <c r="A6">
        <v>2</v>
      </c>
      <c r="B6">
        <v>5</v>
      </c>
      <c r="C6" t="s">
        <v>36</v>
      </c>
      <c r="D6">
        <v>90</v>
      </c>
      <c r="E6">
        <v>100</v>
      </c>
      <c r="F6">
        <v>90</v>
      </c>
      <c r="G6">
        <v>100</v>
      </c>
      <c r="H6">
        <f t="shared" ref="H6:H28" si="0">SUM(D6:G6)</f>
        <v>380</v>
      </c>
      <c r="I6" s="64">
        <f t="shared" ref="I6:I28" si="1">H6/4</f>
        <v>95</v>
      </c>
      <c r="J6">
        <v>90</v>
      </c>
    </row>
    <row r="7" spans="1:10">
      <c r="A7">
        <v>3</v>
      </c>
      <c r="B7">
        <v>28</v>
      </c>
      <c r="C7" t="s">
        <v>37</v>
      </c>
      <c r="D7">
        <v>60</v>
      </c>
      <c r="E7">
        <v>70</v>
      </c>
      <c r="F7">
        <v>100</v>
      </c>
      <c r="G7">
        <v>90</v>
      </c>
      <c r="H7">
        <f t="shared" si="0"/>
        <v>320</v>
      </c>
      <c r="I7" s="64">
        <f t="shared" si="1"/>
        <v>80</v>
      </c>
      <c r="J7">
        <v>70</v>
      </c>
    </row>
    <row r="8" spans="1:10">
      <c r="A8">
        <v>4</v>
      </c>
      <c r="B8">
        <v>29</v>
      </c>
      <c r="C8" t="s">
        <v>38</v>
      </c>
      <c r="D8">
        <v>90</v>
      </c>
      <c r="E8">
        <v>90</v>
      </c>
      <c r="F8">
        <v>100</v>
      </c>
      <c r="G8">
        <v>100</v>
      </c>
      <c r="H8">
        <f t="shared" si="0"/>
        <v>380</v>
      </c>
      <c r="I8" s="64">
        <f t="shared" si="1"/>
        <v>95</v>
      </c>
      <c r="J8">
        <v>90</v>
      </c>
    </row>
    <row r="9" spans="1:10">
      <c r="A9">
        <v>5</v>
      </c>
      <c r="B9">
        <v>34</v>
      </c>
      <c r="C9" t="s">
        <v>39</v>
      </c>
      <c r="D9">
        <v>70</v>
      </c>
      <c r="E9">
        <v>80</v>
      </c>
      <c r="F9">
        <v>80</v>
      </c>
      <c r="G9">
        <v>80</v>
      </c>
      <c r="H9">
        <f t="shared" si="0"/>
        <v>310</v>
      </c>
      <c r="I9" s="64">
        <f t="shared" si="1"/>
        <v>77.5</v>
      </c>
      <c r="J9">
        <v>90</v>
      </c>
    </row>
    <row r="10" spans="1:10">
      <c r="A10">
        <v>6</v>
      </c>
      <c r="B10">
        <v>61</v>
      </c>
      <c r="C10" t="s">
        <v>40</v>
      </c>
      <c r="D10">
        <v>100</v>
      </c>
      <c r="E10">
        <v>70</v>
      </c>
      <c r="F10">
        <v>80</v>
      </c>
      <c r="G10">
        <v>80</v>
      </c>
      <c r="H10">
        <f t="shared" si="0"/>
        <v>330</v>
      </c>
      <c r="I10" s="64">
        <f t="shared" si="1"/>
        <v>82.5</v>
      </c>
      <c r="J10">
        <v>90</v>
      </c>
    </row>
    <row r="11" spans="1:10">
      <c r="A11">
        <v>7</v>
      </c>
      <c r="B11">
        <v>62</v>
      </c>
      <c r="C11" t="s">
        <v>41</v>
      </c>
      <c r="D11">
        <v>80</v>
      </c>
      <c r="E11">
        <v>80</v>
      </c>
      <c r="F11">
        <v>80</v>
      </c>
      <c r="G11">
        <v>80</v>
      </c>
      <c r="H11">
        <f t="shared" si="0"/>
        <v>320</v>
      </c>
      <c r="I11" s="64">
        <f t="shared" si="1"/>
        <v>80</v>
      </c>
      <c r="J11">
        <v>80</v>
      </c>
    </row>
    <row r="12" spans="1:10">
      <c r="A12">
        <v>8</v>
      </c>
      <c r="B12">
        <v>164</v>
      </c>
      <c r="C12" t="s">
        <v>42</v>
      </c>
      <c r="D12">
        <v>80</v>
      </c>
      <c r="E12">
        <v>70</v>
      </c>
      <c r="F12">
        <v>70</v>
      </c>
      <c r="G12">
        <v>70</v>
      </c>
      <c r="H12">
        <f t="shared" si="0"/>
        <v>290</v>
      </c>
      <c r="I12" s="64">
        <f t="shared" si="1"/>
        <v>72.5</v>
      </c>
      <c r="J12">
        <v>60</v>
      </c>
    </row>
    <row r="13" spans="1:10">
      <c r="A13">
        <v>9</v>
      </c>
      <c r="B13">
        <v>167</v>
      </c>
      <c r="C13" t="s">
        <v>43</v>
      </c>
      <c r="D13">
        <v>90</v>
      </c>
      <c r="E13">
        <v>90</v>
      </c>
      <c r="F13">
        <v>100</v>
      </c>
      <c r="G13">
        <v>100</v>
      </c>
      <c r="H13">
        <f t="shared" si="0"/>
        <v>380</v>
      </c>
      <c r="I13" s="64">
        <f t="shared" si="1"/>
        <v>95</v>
      </c>
      <c r="J13">
        <v>100</v>
      </c>
    </row>
    <row r="14" spans="1:10">
      <c r="A14">
        <v>10</v>
      </c>
      <c r="B14">
        <v>168</v>
      </c>
      <c r="C14" t="s">
        <v>44</v>
      </c>
      <c r="D14">
        <v>100</v>
      </c>
      <c r="E14">
        <v>80</v>
      </c>
      <c r="F14">
        <v>90</v>
      </c>
      <c r="G14">
        <v>100</v>
      </c>
      <c r="H14">
        <f t="shared" si="0"/>
        <v>370</v>
      </c>
      <c r="I14" s="64">
        <f t="shared" si="1"/>
        <v>92.5</v>
      </c>
      <c r="J14">
        <v>100</v>
      </c>
    </row>
    <row r="15" spans="1:10">
      <c r="A15">
        <v>11</v>
      </c>
      <c r="B15">
        <v>170</v>
      </c>
      <c r="C15" t="s">
        <v>45</v>
      </c>
      <c r="D15">
        <v>70</v>
      </c>
      <c r="E15">
        <v>70</v>
      </c>
      <c r="F15">
        <v>70</v>
      </c>
      <c r="G15">
        <v>70</v>
      </c>
      <c r="H15">
        <f t="shared" si="0"/>
        <v>280</v>
      </c>
      <c r="I15" s="64">
        <f t="shared" si="1"/>
        <v>70</v>
      </c>
      <c r="J15">
        <v>70</v>
      </c>
    </row>
    <row r="16" spans="1:10">
      <c r="A16">
        <v>12</v>
      </c>
      <c r="B16">
        <v>187</v>
      </c>
      <c r="C16" t="s">
        <v>46</v>
      </c>
      <c r="D16">
        <v>80</v>
      </c>
      <c r="E16">
        <v>80</v>
      </c>
      <c r="F16">
        <v>80</v>
      </c>
      <c r="G16">
        <v>80</v>
      </c>
      <c r="H16">
        <f t="shared" si="0"/>
        <v>320</v>
      </c>
      <c r="I16" s="64">
        <f t="shared" si="1"/>
        <v>80</v>
      </c>
      <c r="J16">
        <v>60</v>
      </c>
    </row>
    <row r="17" spans="1:10" s="42" customFormat="1">
      <c r="A17" s="42">
        <v>13</v>
      </c>
      <c r="B17" s="42">
        <v>246</v>
      </c>
      <c r="C17" s="42" t="s">
        <v>47</v>
      </c>
      <c r="H17" s="42">
        <f t="shared" si="0"/>
        <v>0</v>
      </c>
      <c r="I17" s="65">
        <f t="shared" si="1"/>
        <v>0</v>
      </c>
      <c r="J17" s="42" t="s">
        <v>182</v>
      </c>
    </row>
    <row r="18" spans="1:10">
      <c r="A18">
        <v>14</v>
      </c>
      <c r="B18">
        <v>252</v>
      </c>
      <c r="C18" t="s">
        <v>48</v>
      </c>
      <c r="D18">
        <v>70</v>
      </c>
      <c r="E18">
        <v>70</v>
      </c>
      <c r="F18">
        <v>70</v>
      </c>
      <c r="G18">
        <v>70</v>
      </c>
      <c r="H18">
        <f t="shared" si="0"/>
        <v>280</v>
      </c>
      <c r="I18" s="64">
        <f t="shared" si="1"/>
        <v>70</v>
      </c>
      <c r="J18">
        <v>100</v>
      </c>
    </row>
    <row r="19" spans="1:10">
      <c r="A19">
        <v>15</v>
      </c>
      <c r="B19">
        <v>255</v>
      </c>
      <c r="C19" t="s">
        <v>49</v>
      </c>
      <c r="D19">
        <v>60</v>
      </c>
      <c r="E19">
        <v>100</v>
      </c>
      <c r="F19">
        <v>70</v>
      </c>
      <c r="G19">
        <v>70</v>
      </c>
      <c r="H19">
        <f t="shared" si="0"/>
        <v>300</v>
      </c>
      <c r="I19" s="64">
        <f t="shared" si="1"/>
        <v>75</v>
      </c>
      <c r="J19">
        <v>90</v>
      </c>
    </row>
    <row r="20" spans="1:10">
      <c r="A20">
        <v>16</v>
      </c>
      <c r="B20">
        <v>263</v>
      </c>
      <c r="C20" t="s">
        <v>50</v>
      </c>
      <c r="D20">
        <v>80</v>
      </c>
      <c r="E20">
        <v>90</v>
      </c>
      <c r="F20">
        <v>80</v>
      </c>
      <c r="G20">
        <v>90</v>
      </c>
      <c r="H20">
        <f t="shared" si="0"/>
        <v>340</v>
      </c>
      <c r="I20" s="64">
        <f t="shared" si="1"/>
        <v>85</v>
      </c>
      <c r="J20">
        <v>90</v>
      </c>
    </row>
    <row r="21" spans="1:10">
      <c r="A21">
        <v>17</v>
      </c>
      <c r="B21">
        <v>269</v>
      </c>
      <c r="C21" t="s">
        <v>51</v>
      </c>
      <c r="D21">
        <v>60</v>
      </c>
      <c r="E21">
        <v>70</v>
      </c>
      <c r="F21">
        <v>80</v>
      </c>
      <c r="G21">
        <v>90</v>
      </c>
      <c r="H21">
        <f t="shared" si="0"/>
        <v>300</v>
      </c>
      <c r="I21" s="64">
        <f t="shared" si="1"/>
        <v>75</v>
      </c>
      <c r="J21">
        <v>70</v>
      </c>
    </row>
    <row r="22" spans="1:10">
      <c r="A22">
        <v>18</v>
      </c>
      <c r="B22">
        <v>270</v>
      </c>
      <c r="C22" t="s">
        <v>52</v>
      </c>
      <c r="D22">
        <v>70</v>
      </c>
      <c r="E22">
        <v>80</v>
      </c>
      <c r="F22">
        <v>90</v>
      </c>
      <c r="G22">
        <v>100</v>
      </c>
      <c r="H22">
        <f t="shared" si="0"/>
        <v>340</v>
      </c>
      <c r="I22" s="64">
        <f t="shared" si="1"/>
        <v>85</v>
      </c>
      <c r="J22">
        <v>70</v>
      </c>
    </row>
    <row r="23" spans="1:10">
      <c r="A23">
        <v>19</v>
      </c>
      <c r="B23">
        <v>277</v>
      </c>
      <c r="C23" t="s">
        <v>53</v>
      </c>
      <c r="D23">
        <v>70</v>
      </c>
      <c r="E23">
        <v>70</v>
      </c>
      <c r="F23">
        <v>70</v>
      </c>
      <c r="G23">
        <v>70</v>
      </c>
      <c r="H23">
        <f t="shared" si="0"/>
        <v>280</v>
      </c>
      <c r="I23" s="64">
        <v>70</v>
      </c>
      <c r="J23">
        <v>70</v>
      </c>
    </row>
    <row r="24" spans="1:10">
      <c r="A24">
        <v>20</v>
      </c>
      <c r="B24">
        <v>283</v>
      </c>
      <c r="C24" t="s">
        <v>54</v>
      </c>
      <c r="D24">
        <v>60</v>
      </c>
      <c r="E24">
        <v>70</v>
      </c>
      <c r="F24">
        <v>70</v>
      </c>
      <c r="G24">
        <v>70</v>
      </c>
      <c r="H24">
        <f t="shared" si="0"/>
        <v>270</v>
      </c>
      <c r="I24" s="64">
        <f t="shared" si="1"/>
        <v>67.5</v>
      </c>
      <c r="J24">
        <v>70</v>
      </c>
    </row>
    <row r="25" spans="1:10">
      <c r="A25">
        <v>21</v>
      </c>
      <c r="B25">
        <v>284</v>
      </c>
      <c r="C25" t="s">
        <v>55</v>
      </c>
      <c r="D25">
        <v>100</v>
      </c>
      <c r="E25">
        <v>100</v>
      </c>
      <c r="F25">
        <v>100</v>
      </c>
      <c r="G25">
        <v>100</v>
      </c>
      <c r="H25">
        <f t="shared" si="0"/>
        <v>400</v>
      </c>
      <c r="I25" s="64">
        <f t="shared" si="1"/>
        <v>100</v>
      </c>
      <c r="J25">
        <v>80</v>
      </c>
    </row>
    <row r="26" spans="1:10">
      <c r="A26" t="s">
        <v>181</v>
      </c>
      <c r="B26">
        <v>27</v>
      </c>
      <c r="C26" t="s">
        <v>62</v>
      </c>
      <c r="D26">
        <v>90</v>
      </c>
      <c r="E26">
        <v>90</v>
      </c>
      <c r="F26">
        <v>90</v>
      </c>
      <c r="G26">
        <v>90</v>
      </c>
      <c r="H26">
        <f t="shared" si="0"/>
        <v>360</v>
      </c>
      <c r="I26" s="64">
        <f t="shared" si="1"/>
        <v>90</v>
      </c>
      <c r="J26">
        <v>70</v>
      </c>
    </row>
    <row r="27" spans="1:10">
      <c r="A27" t="s">
        <v>65</v>
      </c>
      <c r="B27">
        <v>152</v>
      </c>
      <c r="C27" t="s">
        <v>63</v>
      </c>
      <c r="D27">
        <v>60</v>
      </c>
      <c r="E27">
        <v>70</v>
      </c>
      <c r="F27">
        <v>80</v>
      </c>
      <c r="G27">
        <v>90</v>
      </c>
      <c r="H27">
        <f t="shared" si="0"/>
        <v>300</v>
      </c>
      <c r="I27" s="64">
        <f t="shared" si="1"/>
        <v>75</v>
      </c>
      <c r="J27">
        <v>80</v>
      </c>
    </row>
    <row r="28" spans="1:10">
      <c r="A28" t="s">
        <v>66</v>
      </c>
      <c r="B28">
        <v>356</v>
      </c>
      <c r="C28" t="s">
        <v>64</v>
      </c>
      <c r="D28" s="1">
        <v>100</v>
      </c>
      <c r="E28">
        <v>70</v>
      </c>
      <c r="F28">
        <v>80</v>
      </c>
      <c r="G28">
        <v>90</v>
      </c>
      <c r="H28">
        <f t="shared" si="0"/>
        <v>340</v>
      </c>
      <c r="I28" s="64">
        <f t="shared" si="1"/>
        <v>85</v>
      </c>
      <c r="J28">
        <v>80</v>
      </c>
    </row>
  </sheetData>
  <mergeCells count="10">
    <mergeCell ref="J1:J4"/>
    <mergeCell ref="G1:G4"/>
    <mergeCell ref="H1:H4"/>
    <mergeCell ref="I1:I4"/>
    <mergeCell ref="F1:F4"/>
    <mergeCell ref="A1:A4"/>
    <mergeCell ref="B1:B4"/>
    <mergeCell ref="C1:C4"/>
    <mergeCell ref="D1:D4"/>
    <mergeCell ref="E1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5"/>
  <sheetViews>
    <sheetView tabSelected="1" workbookViewId="0">
      <selection activeCell="O14" sqref="O14"/>
    </sheetView>
  </sheetViews>
  <sheetFormatPr defaultRowHeight="15.75"/>
  <cols>
    <col min="1" max="2" width="9.140625" style="2"/>
    <col min="3" max="3" width="22" style="2" customWidth="1"/>
    <col min="4" max="29" width="9.140625" style="2"/>
    <col min="30" max="30" width="9.140625" style="29"/>
    <col min="31" max="16384" width="9.140625" style="2"/>
  </cols>
  <sheetData>
    <row r="1" spans="1:31" ht="12.75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1" ht="12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1">
      <c r="A3" s="39"/>
      <c r="B3" s="39"/>
      <c r="C3" s="39" t="s">
        <v>110</v>
      </c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9"/>
      <c r="Q3" s="39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"/>
      <c r="AE3" s="5"/>
    </row>
    <row r="4" spans="1:31" ht="15" customHeight="1">
      <c r="A4" s="70" t="s">
        <v>74</v>
      </c>
      <c r="B4" s="70" t="s">
        <v>75</v>
      </c>
      <c r="C4" s="71" t="s">
        <v>76</v>
      </c>
      <c r="D4" s="67" t="s">
        <v>77</v>
      </c>
      <c r="E4" s="67" t="s">
        <v>78</v>
      </c>
      <c r="F4" s="67" t="s">
        <v>79</v>
      </c>
      <c r="G4" s="67" t="s">
        <v>80</v>
      </c>
      <c r="H4" s="67" t="s">
        <v>81</v>
      </c>
      <c r="I4" s="67" t="s">
        <v>82</v>
      </c>
      <c r="J4" s="67" t="s">
        <v>83</v>
      </c>
      <c r="K4" s="67" t="s">
        <v>84</v>
      </c>
      <c r="L4" s="67" t="s">
        <v>85</v>
      </c>
      <c r="M4" s="67" t="s">
        <v>86</v>
      </c>
      <c r="N4" s="67" t="s">
        <v>87</v>
      </c>
      <c r="O4" s="79" t="s">
        <v>88</v>
      </c>
      <c r="P4" s="76" t="s">
        <v>90</v>
      </c>
      <c r="Q4" s="78" t="s">
        <v>89</v>
      </c>
      <c r="R4" s="75" t="s">
        <v>180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81"/>
      <c r="AE4" s="5"/>
    </row>
    <row r="5" spans="1:31" ht="12.75">
      <c r="A5" s="70"/>
      <c r="B5" s="70"/>
      <c r="C5" s="7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79"/>
      <c r="P5" s="75"/>
      <c r="Q5" s="78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81"/>
      <c r="AE5" s="5"/>
    </row>
    <row r="6" spans="1:31" ht="12.75">
      <c r="A6" s="70"/>
      <c r="B6" s="70"/>
      <c r="C6" s="71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79"/>
      <c r="P6" s="75"/>
      <c r="Q6" s="78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81"/>
      <c r="AE6" s="5"/>
    </row>
    <row r="7" spans="1:31" ht="25.5" customHeight="1">
      <c r="A7" s="70"/>
      <c r="B7" s="70"/>
      <c r="C7" s="7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79"/>
      <c r="P7" s="77"/>
      <c r="Q7" s="78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81"/>
      <c r="AE7" s="5"/>
    </row>
    <row r="8" spans="1:31" s="15" customFormat="1">
      <c r="A8" s="6">
        <v>1</v>
      </c>
      <c r="B8" s="7">
        <v>37</v>
      </c>
      <c r="C8" s="8" t="s">
        <v>91</v>
      </c>
      <c r="D8" s="6">
        <v>80</v>
      </c>
      <c r="E8" s="6">
        <v>90</v>
      </c>
      <c r="F8" s="6">
        <v>100</v>
      </c>
      <c r="G8" s="6">
        <v>90</v>
      </c>
      <c r="H8" s="6">
        <v>70</v>
      </c>
      <c r="I8" s="6">
        <v>100</v>
      </c>
      <c r="J8" s="6">
        <v>100</v>
      </c>
      <c r="K8" s="6">
        <v>80</v>
      </c>
      <c r="L8" s="6">
        <v>100</v>
      </c>
      <c r="M8" s="6">
        <v>100</v>
      </c>
      <c r="N8" s="6">
        <v>100</v>
      </c>
      <c r="O8" s="9">
        <v>100</v>
      </c>
      <c r="P8" s="10">
        <f>SUM(D8:O8)</f>
        <v>1110</v>
      </c>
      <c r="Q8" s="11">
        <f>P8/12</f>
        <v>92.5</v>
      </c>
      <c r="R8" s="12">
        <v>80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  <c r="AE8" s="14"/>
    </row>
    <row r="9" spans="1:31" s="15" customFormat="1">
      <c r="A9" s="6">
        <v>2</v>
      </c>
      <c r="B9" s="16">
        <v>38</v>
      </c>
      <c r="C9" s="16" t="s">
        <v>56</v>
      </c>
      <c r="D9" s="6">
        <v>100</v>
      </c>
      <c r="E9" s="6">
        <v>90</v>
      </c>
      <c r="F9" s="6">
        <v>90</v>
      </c>
      <c r="G9" s="6">
        <v>90</v>
      </c>
      <c r="H9" s="6">
        <v>100</v>
      </c>
      <c r="I9" s="6">
        <v>100</v>
      </c>
      <c r="J9" s="6">
        <v>100</v>
      </c>
      <c r="K9" s="6">
        <v>80</v>
      </c>
      <c r="L9" s="6">
        <v>100</v>
      </c>
      <c r="M9" s="6">
        <v>90</v>
      </c>
      <c r="N9" s="6">
        <v>100</v>
      </c>
      <c r="O9" s="9">
        <v>90</v>
      </c>
      <c r="P9" s="10">
        <f t="shared" ref="P9:P17" si="0">SUM(D9:O9)</f>
        <v>1130</v>
      </c>
      <c r="Q9" s="11">
        <f t="shared" ref="Q9:Q17" si="1">P9/12</f>
        <v>94.166666666666671</v>
      </c>
      <c r="R9" s="12">
        <v>80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4"/>
    </row>
    <row r="10" spans="1:31" s="15" customFormat="1">
      <c r="A10" s="6">
        <v>3</v>
      </c>
      <c r="B10" s="16">
        <v>39</v>
      </c>
      <c r="C10" s="16" t="s">
        <v>92</v>
      </c>
      <c r="D10" s="6">
        <v>100</v>
      </c>
      <c r="E10" s="6">
        <v>100</v>
      </c>
      <c r="F10" s="6">
        <v>100</v>
      </c>
      <c r="G10" s="6">
        <v>100</v>
      </c>
      <c r="H10" s="6">
        <v>100</v>
      </c>
      <c r="I10" s="6">
        <v>100</v>
      </c>
      <c r="J10" s="6">
        <v>100</v>
      </c>
      <c r="K10" s="6">
        <v>90</v>
      </c>
      <c r="L10" s="6">
        <v>80</v>
      </c>
      <c r="M10" s="6">
        <v>100</v>
      </c>
      <c r="N10" s="6">
        <v>100</v>
      </c>
      <c r="O10" s="9">
        <v>90</v>
      </c>
      <c r="P10" s="10">
        <f t="shared" si="0"/>
        <v>1160</v>
      </c>
      <c r="Q10" s="11">
        <f t="shared" si="1"/>
        <v>96.666666666666671</v>
      </c>
      <c r="R10" s="12">
        <v>80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  <c r="AE10" s="14"/>
    </row>
    <row r="11" spans="1:31" s="15" customFormat="1">
      <c r="A11" s="6">
        <v>4</v>
      </c>
      <c r="B11" s="16">
        <v>41</v>
      </c>
      <c r="C11" s="16" t="s">
        <v>93</v>
      </c>
      <c r="D11" s="6">
        <v>100</v>
      </c>
      <c r="E11" s="15">
        <v>90</v>
      </c>
      <c r="F11" s="6">
        <v>100</v>
      </c>
      <c r="G11" s="6">
        <v>90</v>
      </c>
      <c r="H11" s="6">
        <v>90</v>
      </c>
      <c r="I11" s="6">
        <v>90</v>
      </c>
      <c r="J11" s="6">
        <v>100</v>
      </c>
      <c r="K11" s="6">
        <v>70</v>
      </c>
      <c r="L11" s="6">
        <v>70</v>
      </c>
      <c r="M11" s="6">
        <v>70</v>
      </c>
      <c r="N11" s="6">
        <v>70</v>
      </c>
      <c r="O11" s="9">
        <v>70</v>
      </c>
      <c r="P11" s="10">
        <f t="shared" si="0"/>
        <v>1010</v>
      </c>
      <c r="Q11" s="11">
        <f t="shared" si="1"/>
        <v>84.166666666666671</v>
      </c>
      <c r="R11" s="12">
        <v>80</v>
      </c>
      <c r="S11" s="12"/>
      <c r="T11" s="12"/>
      <c r="U11" s="12"/>
      <c r="V11" s="12"/>
      <c r="W11" s="12"/>
      <c r="X11" s="17"/>
      <c r="Y11" s="12"/>
      <c r="Z11" s="12"/>
      <c r="AA11" s="12"/>
      <c r="AB11" s="12"/>
      <c r="AC11" s="12"/>
      <c r="AD11" s="13"/>
      <c r="AE11" s="14"/>
    </row>
    <row r="12" spans="1:31" s="15" customFormat="1">
      <c r="A12" s="6">
        <v>5</v>
      </c>
      <c r="B12" s="16">
        <v>43</v>
      </c>
      <c r="C12" s="16" t="s">
        <v>94</v>
      </c>
      <c r="D12" s="6">
        <v>70</v>
      </c>
      <c r="E12" s="6">
        <v>70</v>
      </c>
      <c r="F12" s="6">
        <v>70</v>
      </c>
      <c r="G12" s="6">
        <v>70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6">
        <v>70</v>
      </c>
      <c r="N12" s="6">
        <v>70</v>
      </c>
      <c r="O12" s="6">
        <v>70</v>
      </c>
      <c r="P12" s="10">
        <f t="shared" si="0"/>
        <v>840</v>
      </c>
      <c r="Q12" s="11">
        <f t="shared" si="1"/>
        <v>70</v>
      </c>
      <c r="R12" s="12">
        <v>80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3"/>
      <c r="AE12" s="14"/>
    </row>
    <row r="13" spans="1:31" s="15" customFormat="1">
      <c r="A13" s="6">
        <v>6</v>
      </c>
      <c r="B13" s="16">
        <v>44</v>
      </c>
      <c r="C13" s="16" t="s">
        <v>57</v>
      </c>
      <c r="D13" s="6">
        <v>100</v>
      </c>
      <c r="E13" s="6">
        <v>100</v>
      </c>
      <c r="F13" s="6">
        <v>100</v>
      </c>
      <c r="G13" s="6">
        <v>100</v>
      </c>
      <c r="H13" s="6">
        <v>100</v>
      </c>
      <c r="I13" s="6">
        <v>100</v>
      </c>
      <c r="J13" s="6">
        <v>100</v>
      </c>
      <c r="K13" s="6">
        <v>100</v>
      </c>
      <c r="L13" s="6">
        <v>100</v>
      </c>
      <c r="M13" s="6">
        <v>100</v>
      </c>
      <c r="N13" s="6">
        <v>100</v>
      </c>
      <c r="O13" s="9">
        <v>100</v>
      </c>
      <c r="P13" s="10">
        <f t="shared" si="0"/>
        <v>1200</v>
      </c>
      <c r="Q13" s="11">
        <f t="shared" si="1"/>
        <v>100</v>
      </c>
      <c r="R13" s="12">
        <v>90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3"/>
      <c r="AE13" s="14"/>
    </row>
    <row r="14" spans="1:31" s="15" customFormat="1">
      <c r="A14" s="6">
        <v>7</v>
      </c>
      <c r="B14" s="16">
        <v>48</v>
      </c>
      <c r="C14" s="16" t="s">
        <v>58</v>
      </c>
      <c r="D14" s="6">
        <v>100</v>
      </c>
      <c r="E14" s="6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90</v>
      </c>
      <c r="L14" s="6">
        <v>90</v>
      </c>
      <c r="M14" s="6">
        <v>80</v>
      </c>
      <c r="N14" s="6">
        <v>80</v>
      </c>
      <c r="O14" s="9">
        <v>80</v>
      </c>
      <c r="P14" s="10">
        <f t="shared" si="0"/>
        <v>1120</v>
      </c>
      <c r="Q14" s="11">
        <f t="shared" si="1"/>
        <v>93.333333333333329</v>
      </c>
      <c r="R14" s="12">
        <v>80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3"/>
      <c r="AE14" s="14"/>
    </row>
    <row r="15" spans="1:31" s="23" customFormat="1">
      <c r="A15" s="18">
        <v>8</v>
      </c>
      <c r="B15" s="19">
        <v>54</v>
      </c>
      <c r="C15" s="19" t="s">
        <v>59</v>
      </c>
      <c r="D15" s="18">
        <v>100</v>
      </c>
      <c r="E15" s="18">
        <v>100</v>
      </c>
      <c r="F15" s="18">
        <v>100</v>
      </c>
      <c r="G15" s="18">
        <v>100</v>
      </c>
      <c r="H15" s="18">
        <v>100</v>
      </c>
      <c r="I15" s="18">
        <v>100</v>
      </c>
      <c r="J15" s="18">
        <v>100</v>
      </c>
      <c r="K15" s="18">
        <v>80</v>
      </c>
      <c r="L15" s="18">
        <v>80</v>
      </c>
      <c r="M15" s="18">
        <v>100</v>
      </c>
      <c r="N15" s="18">
        <v>80</v>
      </c>
      <c r="O15" s="20">
        <v>80</v>
      </c>
      <c r="P15" s="10">
        <f t="shared" si="0"/>
        <v>1120</v>
      </c>
      <c r="Q15" s="11">
        <f t="shared" si="1"/>
        <v>93.333333333333329</v>
      </c>
      <c r="R15" s="17">
        <v>80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21"/>
      <c r="AE15" s="22"/>
    </row>
    <row r="16" spans="1:31" s="15" customFormat="1">
      <c r="A16" s="6">
        <v>9</v>
      </c>
      <c r="B16" s="16">
        <v>56</v>
      </c>
      <c r="C16" s="16" t="s">
        <v>95</v>
      </c>
      <c r="D16" s="6">
        <v>100</v>
      </c>
      <c r="E16" s="6">
        <v>100</v>
      </c>
      <c r="F16" s="6">
        <v>100</v>
      </c>
      <c r="G16" s="6">
        <v>100</v>
      </c>
      <c r="H16" s="6">
        <v>100</v>
      </c>
      <c r="I16" s="6">
        <v>100</v>
      </c>
      <c r="J16" s="6">
        <v>100</v>
      </c>
      <c r="K16" s="6">
        <v>90</v>
      </c>
      <c r="L16" s="6">
        <v>80</v>
      </c>
      <c r="M16" s="6">
        <v>90</v>
      </c>
      <c r="N16" s="6">
        <v>100</v>
      </c>
      <c r="O16" s="9">
        <v>100</v>
      </c>
      <c r="P16" s="10">
        <f t="shared" si="0"/>
        <v>1160</v>
      </c>
      <c r="Q16" s="11">
        <f t="shared" si="1"/>
        <v>96.666666666666671</v>
      </c>
      <c r="R16" s="12">
        <v>80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3"/>
      <c r="AE16" s="14"/>
    </row>
    <row r="17" spans="1:31" s="15" customFormat="1">
      <c r="A17" s="6">
        <v>10</v>
      </c>
      <c r="B17" s="16">
        <v>105</v>
      </c>
      <c r="C17" s="16" t="s">
        <v>60</v>
      </c>
      <c r="D17" s="6">
        <v>80</v>
      </c>
      <c r="E17" s="6">
        <v>90</v>
      </c>
      <c r="F17" s="6">
        <v>90</v>
      </c>
      <c r="G17" s="6">
        <v>90</v>
      </c>
      <c r="H17" s="6">
        <v>70</v>
      </c>
      <c r="I17" s="6">
        <v>100</v>
      </c>
      <c r="J17" s="6">
        <v>80</v>
      </c>
      <c r="K17" s="6">
        <v>100</v>
      </c>
      <c r="L17" s="6">
        <v>80</v>
      </c>
      <c r="M17" s="6">
        <v>90</v>
      </c>
      <c r="N17" s="6">
        <v>90</v>
      </c>
      <c r="O17" s="9">
        <v>90</v>
      </c>
      <c r="P17" s="10">
        <f t="shared" si="0"/>
        <v>1050</v>
      </c>
      <c r="Q17" s="11">
        <f t="shared" si="1"/>
        <v>87.5</v>
      </c>
      <c r="R17" s="12">
        <v>80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  <c r="AE17" s="14"/>
    </row>
    <row r="18" spans="1:31" s="15" customFormat="1">
      <c r="A18" s="12"/>
      <c r="B18" s="24"/>
      <c r="C18" s="2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5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/>
      <c r="AE18" s="14"/>
    </row>
    <row r="19" spans="1:31" s="15" customFormat="1">
      <c r="A19" s="12"/>
      <c r="B19" s="24"/>
      <c r="C19" s="2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</row>
    <row r="20" spans="1:31" s="15" customFormat="1">
      <c r="A20" s="12"/>
      <c r="B20" s="24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3"/>
    </row>
    <row r="21" spans="1:31" s="15" customFormat="1">
      <c r="A21" s="12"/>
      <c r="B21" s="24"/>
      <c r="C21" s="2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3"/>
    </row>
    <row r="22" spans="1:31" s="15" customFormat="1">
      <c r="A22" s="12"/>
      <c r="B22" s="24"/>
      <c r="C22" s="2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26"/>
      <c r="Y22" s="14"/>
      <c r="Z22" s="14"/>
      <c r="AA22" s="14"/>
      <c r="AB22" s="14"/>
      <c r="AC22" s="14"/>
      <c r="AD22" s="13"/>
    </row>
    <row r="23" spans="1:31" s="15" customFormat="1">
      <c r="A23" s="12"/>
      <c r="B23" s="24"/>
      <c r="C23" s="2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3"/>
    </row>
    <row r="24" spans="1:31" s="15" customFormat="1">
      <c r="A24" s="12"/>
      <c r="B24" s="24"/>
      <c r="C24" s="2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3"/>
    </row>
    <row r="25" spans="1:31" s="15" customFormat="1">
      <c r="A25" s="12"/>
      <c r="B25" s="24"/>
      <c r="C25" s="2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3"/>
    </row>
    <row r="26" spans="1:31" s="15" customFormat="1">
      <c r="A26" s="12"/>
      <c r="B26" s="24"/>
      <c r="C26" s="2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3"/>
    </row>
    <row r="27" spans="1:31" s="15" customFormat="1">
      <c r="A27" s="12"/>
      <c r="B27" s="24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3"/>
    </row>
    <row r="28" spans="1:31" s="15" customFormat="1">
      <c r="A28" s="12"/>
      <c r="B28" s="24"/>
      <c r="C28" s="2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</row>
    <row r="29" spans="1:31" s="15" customFormat="1">
      <c r="A29" s="12"/>
      <c r="B29" s="27"/>
      <c r="C29" s="2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3"/>
    </row>
    <row r="30" spans="1:31" s="15" customFormat="1">
      <c r="A30" s="12"/>
      <c r="B30" s="27"/>
      <c r="C30" s="24"/>
      <c r="D30" s="26"/>
      <c r="E30" s="26"/>
      <c r="F30" s="12"/>
      <c r="G30" s="26"/>
      <c r="H30" s="26"/>
      <c r="I30" s="26"/>
      <c r="J30" s="26"/>
      <c r="K30" s="26"/>
      <c r="L30" s="26"/>
      <c r="M30" s="26"/>
      <c r="N30" s="26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3"/>
    </row>
    <row r="31" spans="1:31">
      <c r="A31" s="12"/>
      <c r="B31" s="27"/>
      <c r="C31" s="24"/>
      <c r="D31" s="28"/>
      <c r="E31" s="28"/>
      <c r="F31" s="28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3"/>
    </row>
    <row r="32" spans="1:31">
      <c r="A32" s="12"/>
      <c r="B32" s="27"/>
      <c r="C32" s="24"/>
      <c r="D32" s="28"/>
      <c r="E32" s="28"/>
      <c r="F32" s="28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13"/>
    </row>
    <row r="33" spans="1:16">
      <c r="A33" s="5"/>
      <c r="B33" s="5"/>
      <c r="C33" s="5"/>
      <c r="D33" s="69"/>
      <c r="E33" s="69"/>
      <c r="F33" s="69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>
      <c r="A35" s="5"/>
      <c r="B35" s="5"/>
      <c r="C35" s="5"/>
      <c r="D35" s="5"/>
      <c r="E35" s="5"/>
      <c r="F35" s="66"/>
      <c r="G35" s="66"/>
      <c r="H35" s="66"/>
      <c r="I35" s="66"/>
      <c r="J35" s="5"/>
      <c r="K35" s="5"/>
      <c r="L35" s="5"/>
      <c r="M35" s="5"/>
      <c r="N35" s="5"/>
      <c r="O35" s="5"/>
      <c r="P35" s="5"/>
    </row>
    <row r="36" spans="1:16">
      <c r="A36" s="5"/>
      <c r="B36" s="5"/>
      <c r="C36" s="5"/>
      <c r="D36" s="5"/>
      <c r="E36" s="5"/>
      <c r="F36" s="66"/>
      <c r="G36" s="66"/>
      <c r="H36" s="66"/>
      <c r="I36" s="66"/>
      <c r="O36" s="5"/>
      <c r="P36" s="5"/>
    </row>
    <row r="37" spans="1:16">
      <c r="A37" s="5"/>
      <c r="B37" s="5"/>
      <c r="C37" s="5"/>
      <c r="D37" s="5"/>
      <c r="E37" s="5"/>
      <c r="F37" s="5"/>
      <c r="G37" s="5"/>
      <c r="H37" s="5"/>
      <c r="I37" s="5"/>
      <c r="O37" s="5"/>
      <c r="P37" s="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66"/>
      <c r="K40" s="66"/>
      <c r="L40" s="66"/>
      <c r="M40" s="66"/>
      <c r="N40" s="66"/>
      <c r="O40" s="5"/>
      <c r="P40" s="5"/>
    </row>
    <row r="41" spans="1:16">
      <c r="A41" s="5"/>
      <c r="B41" s="5"/>
      <c r="C41" s="5"/>
      <c r="D41" s="5"/>
      <c r="E41" s="5"/>
      <c r="F41" s="5"/>
      <c r="G41" s="5"/>
      <c r="H41" s="5"/>
      <c r="I41" s="5"/>
      <c r="J41" s="66"/>
      <c r="K41" s="66"/>
      <c r="L41" s="66"/>
      <c r="M41" s="66"/>
      <c r="N41" s="66"/>
      <c r="O41" s="5"/>
      <c r="P41" s="5"/>
    </row>
    <row r="42" spans="1:16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mergeCells count="36">
    <mergeCell ref="A1:Q2"/>
    <mergeCell ref="J41:N41"/>
    <mergeCell ref="P4:P7"/>
    <mergeCell ref="AC4:AC7"/>
    <mergeCell ref="AD4:AD7"/>
    <mergeCell ref="D33:F33"/>
    <mergeCell ref="F35:I35"/>
    <mergeCell ref="F36:I36"/>
    <mergeCell ref="J40:N40"/>
    <mergeCell ref="W4:W7"/>
    <mergeCell ref="X4:X7"/>
    <mergeCell ref="Y4:Y7"/>
    <mergeCell ref="Z4:Z7"/>
    <mergeCell ref="AA4:AA7"/>
    <mergeCell ref="AB4:AB7"/>
    <mergeCell ref="Q4:Q7"/>
    <mergeCell ref="R4:R7"/>
    <mergeCell ref="S4:S7"/>
    <mergeCell ref="T4:T7"/>
    <mergeCell ref="U4:U7"/>
    <mergeCell ref="V4:V7"/>
    <mergeCell ref="O4:O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10-ELK-TRESİM</vt:lpstr>
      <vt:lpstr>11-ELK-KDKS-TEMRİN</vt:lpstr>
      <vt:lpstr>11-ELK-AGKS-TEMRİN</vt:lpstr>
      <vt:lpstr>11-ELK-BDUY-TEMRİN</vt:lpstr>
      <vt:lpstr>11-ELK-DİJİTALTEMRİN</vt:lpstr>
      <vt:lpstr>12TL DİJİTAL TEMRİN</vt:lpstr>
    </vt:vector>
  </TitlesOfParts>
  <Company>NeC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</dc:creator>
  <cp:lastModifiedBy>BluE</cp:lastModifiedBy>
  <dcterms:created xsi:type="dcterms:W3CDTF">2016-10-12T10:53:46Z</dcterms:created>
  <dcterms:modified xsi:type="dcterms:W3CDTF">2017-01-13T21:08:51Z</dcterms:modified>
</cp:coreProperties>
</file>